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1" activeTab="0"/>
  </bookViews>
  <sheets>
    <sheet name="HOJA 1" sheetId="1" r:id="rId1"/>
  </sheets>
  <definedNames>
    <definedName name="_xlnm.Print_Area" localSheetId="0">'HOJA 1'!$C$1:$K$105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<sst xmlns="http://schemas.openxmlformats.org/spreadsheetml/2006/main" count="106" uniqueCount="70">
  <si>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</si>
  <si>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</si>
  <si>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</si>
  <si>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</si>
  <si>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</si>
  <si>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</si>
  <si>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</si>
  <si>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</si>
  <si>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</si>
  <si>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</si>
  <si>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</si>
  <si>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</si>
  <si>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</si>
  <si>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</si>
  <si>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</si>
  <si>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</si>
  <si>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</si>
  <si>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</si>
  <si>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</si>
  <si>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</si>
  <si>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</si>
  <si>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_28___de Febrero  2023___</t>
    </r>
    <r>
      <rPr>
        <b/>
        <sz val="14"/>
        <rFont val="Arial"/>
        <family val="2"/>
      </rPr>
      <t>_</t>
    </r>
  </si>
  <si>
    <t>NULO</t>
  </si>
  <si>
    <t>PAGO DE NOMINA DE SEGURIDAD MES DE ENERO 2023</t>
  </si>
  <si>
    <t>P AGO DE NOMINA DE SEGURIDAD MES DE NERO 2023</t>
  </si>
  <si>
    <t>PAGO DE NOMINA DE SEGURIDAD MES ENERO 2023</t>
  </si>
  <si>
    <t>PAGO NOMINA DE SEGURIDAD MES ENERO DEL 2023</t>
  </si>
  <si>
    <t>PAGO DE NOMINA DE SEGURIDA MES ENERO 2023</t>
  </si>
  <si>
    <t>PAGO NOMINA DE SEGURIDA MES DE ENERO 2023</t>
  </si>
  <si>
    <t>RETENCION SUPLIDORES MES DE ENERO 2023</t>
  </si>
  <si>
    <t>REPOCION DE CAJA CHICA DESDE RECIBO  NO 2388 HASTA  EL RECIBO NO 2429</t>
  </si>
  <si>
    <t>PAGO POR SERVICIOS DE TAXIS PARA DIFERENTES   DILIGENCIAS  DEL HOSPITAL  DESDE 21 OCTUBRE  2022 HASTA 24 ENERO 2023</t>
  </si>
  <si>
    <t>RETENCION SUPLIDORES MES DE FEBRERO 2023</t>
  </si>
  <si>
    <t xml:space="preserve">PAGO FACT  6434 , 6629 , 6810. TICKET PREPAGOS Y  CONBUTIBLE DE PLANTA  ELECTRICA </t>
  </si>
  <si>
    <t xml:space="preserve">PAGO VIATICOS  POR IE A BUSCAR MEDICAMENTOS PROMESECAL </t>
  </si>
  <si>
    <t>PAGO FACT 2412,2414, Y ABONO  FACT 2421 MAT GAST LABORATORIO</t>
  </si>
  <si>
    <t>PAGO FACT 9100509384 , 9100500927 ,Y PAGO FCT 9100519385 MAT GAST LABORATORIO</t>
  </si>
  <si>
    <t xml:space="preserve">PAGO FACT 1004403709 , 1004403710 , 100448975 , 1004449363, GAT DE LA VANDERIA Y COCINA </t>
  </si>
  <si>
    <t>PAGO FACT 789 , SUMINITROS POR MES DICIEMBRE 2022</t>
  </si>
  <si>
    <t xml:space="preserve">PAGO FACT 235, 237 , GASOLINA PLANTA  ELECTRICA </t>
  </si>
  <si>
    <t xml:space="preserve">PAGO FACT 3309 Y ABONO  FACT 3312 , MAT GAST  LABORATORIO </t>
  </si>
  <si>
    <t>PAGO FACT 21284 Y 21152 MAT GAST MEDICO</t>
  </si>
  <si>
    <t>PAGO FACT 1691 MAT GAST LABORATORIO</t>
  </si>
  <si>
    <t xml:space="preserve">SALDO FACT NO 113 Y ABONO  FACT NO 114 MAT GAST  LIMPIEZA , FUNDA </t>
  </si>
  <si>
    <t>PAGO POR TRANSPORTACION DE MEDICAMENTOS  DESDE  PROMESECAL HASTAEL HOSPITAL</t>
  </si>
  <si>
    <t>PAGO FACT  NO 165 RECOGIDA  DESECHOS  BIOMEDICOS DEL  MES  DICIEMBRE 2022</t>
  </si>
  <si>
    <t xml:space="preserve">COMPRA DE 20SILLA DE ESPERA DE 3 ASIENTOS </t>
  </si>
  <si>
    <t>PAGO FACT NO 35915 , 35907 ,35905 MAT GAST  LABORATORIO</t>
  </si>
  <si>
    <t>PAGO FACT NO  426232 , 427285 , 428581 , 429950 , 430185 MAT GAST LABORATORIO</t>
  </si>
  <si>
    <t xml:space="preserve">PAGO FACT NO  157 Y ABONO FACT NO 158 MAT GAST IMPRESO   </t>
  </si>
  <si>
    <t>PAGO FACT NO 590 ,Y 598 , 10, 1627 , Y 312 ,  MAT GAST  MEDICOS</t>
  </si>
  <si>
    <t xml:space="preserve">SALDO FACT NO 261,271, 279 , 293 , 299 , 329 , Y 393 MEDICAMENTOS </t>
  </si>
  <si>
    <t>COMPRA DE MEDICAMENTOS  PAMDOL 370 LOPAMIDOL  SEGÚN COTIZACION  NUMERO 65712 DE  FECHA 9/2/2023</t>
  </si>
  <si>
    <t>COMPRA DE BUPIVACAINA  S/CAT 3203-4 DEL 10/2/2023</t>
  </si>
  <si>
    <t xml:space="preserve">COMPRA DE KIT PANEL LED SEGÚN COTIZACION  ANEXOS  ELECTRICS </t>
  </si>
  <si>
    <t xml:space="preserve">PAGO FACT NO 46 Y 47 REPARACION A DIFERENTES ARIAS </t>
  </si>
  <si>
    <t>SERVICIO TECNICO REVISION  Y DIAGNOSTICO LOS RAYO X S/COT DE COMPRAS  DE  2 EQUIPOS  401 Y 402</t>
  </si>
  <si>
    <t>PAGO  FACT NO 420003958 , 420000763 , 4200003873</t>
  </si>
  <si>
    <t>PAGO  POR FABRICACION DE 2DO PEATONAL  S/COT DEL 10/2/23</t>
  </si>
  <si>
    <t>COMPRA  DE 2 BATERIA  S/COT PARA USO DE PLANTA DE EMERGENCIA , NO 17478 DEL 13/2/2023</t>
  </si>
  <si>
    <t>COMPRA DE MATERIAL  FERRETEROS Y AFINES SEGÚN  COTIZACION  NO 19178 DEL 13 DE FEBRERO 2023</t>
  </si>
  <si>
    <t>COPRA DE BOBINAS DE 220 VAC PARA CONCTADOR PARA REPACION DE AUTOCLAVE</t>
  </si>
  <si>
    <t xml:space="preserve">SALDO FACT NO 57948 POR SERVICIO DE CARNETIZACION PARA TODOS EL PERSONAL DEL HOSPITAL </t>
  </si>
  <si>
    <t xml:space="preserve">PAGO DE REFRIGERIOS CONFERENCIA DE ACTIVIDADES DEL DIA DE SAN VALENTIN </t>
  </si>
  <si>
    <t xml:space="preserve">COMPRA DE MATERIALES FERRETEROS Y AFINES TIVO  CORREACTIVO DE VENTILADORES BELLA VISTA </t>
  </si>
  <si>
    <t>SALDO FACT NO  271 , Y PAGO  FACT 290</t>
  </si>
  <si>
    <t xml:space="preserve">PAGO FACT NO 273 MEDICAMENTOS </t>
  </si>
  <si>
    <t xml:space="preserve">PAGO DE FACT NO 1950 MAT GAST MEDICO </t>
  </si>
  <si>
    <t xml:space="preserve">SALDO  FACT NO 127 , 6 MAT GAST  MEDICO </t>
  </si>
  <si>
    <t>AVANCE 20 % POR SERV. DE MANTENIMIENTO PREVENTIVO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</si>
</sst>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171" fontId="0" fillId="33" borderId="11" xfId="0" applyNumberFormat="1" applyFont="1" applyFill="1" applyBorder="1" applyAlignment="1">
      <alignment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49"/>
  <sheetViews>
    <sheetView tabSelected="1" zoomScale="70" zoomScaleNormal="70" zoomScaleSheetLayoutView="70" zoomScalePageLayoutView="0" workbookViewId="0" topLeftCell="B88">
      <selection activeCell="G174" sqref="G174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7" t="s">
        <v>11</v>
      </c>
      <c r="E6" s="47"/>
      <c r="F6" s="47"/>
      <c r="G6" s="47"/>
      <c r="H6" s="47"/>
      <c r="I6" s="47"/>
      <c r="J6" s="47"/>
    </row>
    <row r="7" spans="4:10" s="12" customFormat="1" ht="20.25">
      <c r="D7" s="48"/>
      <c r="E7" s="49"/>
      <c r="F7" s="49"/>
      <c r="G7" s="49"/>
      <c r="H7" s="49"/>
      <c r="I7" s="49"/>
      <c r="J7" s="4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0" t="s">
        <v>3</v>
      </c>
      <c r="E9" s="50"/>
      <c r="F9" s="50"/>
      <c r="G9" s="50"/>
      <c r="H9" s="50"/>
      <c r="I9" s="50"/>
      <c r="J9" s="5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1" t="s">
        <v>13</v>
      </c>
      <c r="E13" s="52" t="s">
        <v>4</v>
      </c>
      <c r="F13" s="52"/>
      <c r="G13" s="52"/>
      <c r="H13" s="52" t="s">
        <v>12</v>
      </c>
      <c r="I13" s="52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1"/>
      <c r="E14" s="53"/>
      <c r="F14" s="53"/>
      <c r="G14" s="24"/>
      <c r="H14" s="53" t="s">
        <v>8</v>
      </c>
      <c r="I14" s="53"/>
      <c r="J14" s="25">
        <v>8187205.15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35">
        <v>44958</v>
      </c>
      <c r="F16" s="32">
        <v>32944</v>
      </c>
      <c r="G16" s="36" t="s">
        <v>23</v>
      </c>
      <c r="H16" s="28">
        <v>10000</v>
      </c>
      <c r="I16" s="27"/>
      <c r="J16" s="20">
        <f>SUM(J14-H16)</f>
        <v>8177205.15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35">
        <v>44958</v>
      </c>
      <c r="F17" s="32">
        <v>32945</v>
      </c>
      <c r="G17" s="36" t="s">
        <v>23</v>
      </c>
      <c r="H17" s="28">
        <v>10000</v>
      </c>
      <c r="I17" s="30"/>
      <c r="J17" s="20">
        <f>SUM(J16-H17)</f>
        <v>8167205.15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 aca="true" t="shared" si="0" ref="D18:D81">D17+1</f>
        <v>3</v>
      </c>
      <c r="E18" s="35">
        <v>44958</v>
      </c>
      <c r="F18" s="32">
        <v>32946</v>
      </c>
      <c r="G18" s="36" t="s">
        <v>23</v>
      </c>
      <c r="H18" s="28">
        <v>10000</v>
      </c>
      <c r="I18" s="27"/>
      <c r="J18" s="20">
        <f aca="true" t="shared" si="1" ref="J18:J81">SUM(J17-H18)</f>
        <v>8157205.15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t="shared" si="0"/>
        <v>4</v>
      </c>
      <c r="E19" s="31">
        <v>44958</v>
      </c>
      <c r="F19" s="32">
        <v>32947</v>
      </c>
      <c r="G19" s="33" t="s">
        <v>23</v>
      </c>
      <c r="H19" s="28">
        <v>7000</v>
      </c>
      <c r="I19" s="27"/>
      <c r="J19" s="20">
        <f t="shared" si="1"/>
        <v>8150205.15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0"/>
        <v>5</v>
      </c>
      <c r="E20" s="31">
        <v>44958</v>
      </c>
      <c r="F20" s="32">
        <v>32948</v>
      </c>
      <c r="G20" s="33" t="s">
        <v>24</v>
      </c>
      <c r="H20" s="28">
        <v>9000</v>
      </c>
      <c r="I20" s="27"/>
      <c r="J20" s="20">
        <f t="shared" si="1"/>
        <v>8141205.15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0"/>
        <v>6</v>
      </c>
      <c r="E21" s="31">
        <v>44958</v>
      </c>
      <c r="F21" s="32">
        <v>32949</v>
      </c>
      <c r="G21" s="33" t="s">
        <v>23</v>
      </c>
      <c r="H21" s="28">
        <v>3000</v>
      </c>
      <c r="I21" s="30"/>
      <c r="J21" s="20">
        <f t="shared" si="1"/>
        <v>8138205.15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0"/>
        <v>7</v>
      </c>
      <c r="E22" s="31">
        <v>44958</v>
      </c>
      <c r="F22" s="32">
        <v>32950</v>
      </c>
      <c r="G22" s="33" t="s">
        <v>23</v>
      </c>
      <c r="H22" s="28">
        <v>6000</v>
      </c>
      <c r="I22" s="27"/>
      <c r="J22" s="20">
        <f t="shared" si="1"/>
        <v>8132205.15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0"/>
        <v>8</v>
      </c>
      <c r="E23" s="31">
        <v>44958</v>
      </c>
      <c r="F23" s="32">
        <v>32951</v>
      </c>
      <c r="G23" s="33" t="s">
        <v>23</v>
      </c>
      <c r="H23" s="28">
        <v>6000</v>
      </c>
      <c r="I23" s="27"/>
      <c r="J23" s="20">
        <f t="shared" si="1"/>
        <v>8126205.15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0"/>
        <v>9</v>
      </c>
      <c r="E24" s="31">
        <v>44958</v>
      </c>
      <c r="F24" s="32">
        <v>32952</v>
      </c>
      <c r="G24" s="33" t="s">
        <v>23</v>
      </c>
      <c r="H24" s="28">
        <v>7000</v>
      </c>
      <c r="I24" s="27"/>
      <c r="J24" s="20">
        <f t="shared" si="1"/>
        <v>8119205.15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0"/>
        <v>10</v>
      </c>
      <c r="E25" s="31">
        <v>44958</v>
      </c>
      <c r="F25" s="32">
        <v>32953</v>
      </c>
      <c r="G25" s="33" t="s">
        <v>23</v>
      </c>
      <c r="H25" s="28">
        <v>2000</v>
      </c>
      <c r="I25" s="27"/>
      <c r="J25" s="20">
        <f t="shared" si="1"/>
        <v>8117205.15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0"/>
        <v>11</v>
      </c>
      <c r="E26" s="31">
        <v>44958</v>
      </c>
      <c r="F26" s="32">
        <v>32954</v>
      </c>
      <c r="G26" s="33" t="s">
        <v>23</v>
      </c>
      <c r="H26" s="28">
        <v>6000</v>
      </c>
      <c r="I26" s="27"/>
      <c r="J26" s="20">
        <f t="shared" si="1"/>
        <v>8111205.15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0"/>
        <v>12</v>
      </c>
      <c r="E27" s="31">
        <v>44958</v>
      </c>
      <c r="F27" s="32">
        <v>32955</v>
      </c>
      <c r="G27" s="33" t="s">
        <v>23</v>
      </c>
      <c r="H27" s="28">
        <v>6000</v>
      </c>
      <c r="I27" s="27"/>
      <c r="J27" s="20">
        <f t="shared" si="1"/>
        <v>8105205.15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0"/>
        <v>13</v>
      </c>
      <c r="E28" s="31">
        <v>44958</v>
      </c>
      <c r="F28" s="32">
        <v>32956</v>
      </c>
      <c r="G28" s="33" t="s">
        <v>23</v>
      </c>
      <c r="H28" s="28">
        <v>8000</v>
      </c>
      <c r="I28" s="27"/>
      <c r="J28" s="20">
        <f t="shared" si="1"/>
        <v>8097205.15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>D28+1</f>
        <v>14</v>
      </c>
      <c r="E29" s="31">
        <v>44958</v>
      </c>
      <c r="F29" s="32">
        <v>32957</v>
      </c>
      <c r="G29" s="33" t="s">
        <v>23</v>
      </c>
      <c r="H29" s="28">
        <v>10000</v>
      </c>
      <c r="I29" s="27"/>
      <c r="J29" s="20">
        <f t="shared" si="1"/>
        <v>8087205.15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0"/>
        <v>15</v>
      </c>
      <c r="E30" s="31">
        <v>44958</v>
      </c>
      <c r="F30" s="32">
        <v>32958</v>
      </c>
      <c r="G30" s="33" t="s">
        <v>23</v>
      </c>
      <c r="H30" s="28">
        <v>6000</v>
      </c>
      <c r="I30" s="27"/>
      <c r="J30" s="20">
        <f t="shared" si="1"/>
        <v>8081205.15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0"/>
        <v>16</v>
      </c>
      <c r="E31" s="31">
        <v>44958</v>
      </c>
      <c r="F31" s="32">
        <v>32959</v>
      </c>
      <c r="G31" s="33" t="s">
        <v>23</v>
      </c>
      <c r="H31" s="28">
        <v>7000</v>
      </c>
      <c r="I31" s="27"/>
      <c r="J31" s="20">
        <f t="shared" si="1"/>
        <v>8074205.15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0"/>
        <v>17</v>
      </c>
      <c r="E32" s="31">
        <v>44958</v>
      </c>
      <c r="F32" s="32">
        <v>32960</v>
      </c>
      <c r="G32" s="34" t="s">
        <v>23</v>
      </c>
      <c r="H32" s="28">
        <v>9000</v>
      </c>
      <c r="I32" s="27"/>
      <c r="J32" s="20">
        <f t="shared" si="1"/>
        <v>8065205.15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0"/>
        <v>18</v>
      </c>
      <c r="E33" s="31">
        <v>44958</v>
      </c>
      <c r="F33" s="32">
        <v>32961</v>
      </c>
      <c r="G33" s="34" t="s">
        <v>23</v>
      </c>
      <c r="H33" s="28">
        <v>7000</v>
      </c>
      <c r="I33" s="27"/>
      <c r="J33" s="20">
        <f t="shared" si="1"/>
        <v>8058205.15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0"/>
        <v>19</v>
      </c>
      <c r="E34" s="31">
        <v>44958</v>
      </c>
      <c r="F34" s="32">
        <v>32962</v>
      </c>
      <c r="G34" s="33" t="s">
        <v>23</v>
      </c>
      <c r="H34" s="28">
        <v>6000</v>
      </c>
      <c r="I34" s="27"/>
      <c r="J34" s="20">
        <f t="shared" si="1"/>
        <v>8052205.15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0"/>
        <v>20</v>
      </c>
      <c r="E35" s="31">
        <v>44958</v>
      </c>
      <c r="F35" s="32">
        <v>32963</v>
      </c>
      <c r="G35" s="33" t="s">
        <v>23</v>
      </c>
      <c r="H35" s="28">
        <v>10000</v>
      </c>
      <c r="I35" s="27"/>
      <c r="J35" s="20">
        <f t="shared" si="1"/>
        <v>8042205.15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0"/>
        <v>21</v>
      </c>
      <c r="E36" s="31">
        <v>44958</v>
      </c>
      <c r="F36" s="32">
        <v>32964</v>
      </c>
      <c r="G36" s="33" t="s">
        <v>23</v>
      </c>
      <c r="H36" s="28">
        <v>7000</v>
      </c>
      <c r="I36" s="27"/>
      <c r="J36" s="20">
        <f t="shared" si="1"/>
        <v>8035205.15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0"/>
        <v>22</v>
      </c>
      <c r="E37" s="31">
        <v>44958</v>
      </c>
      <c r="F37" s="32">
        <v>32965</v>
      </c>
      <c r="G37" s="33" t="s">
        <v>23</v>
      </c>
      <c r="H37" s="28">
        <v>9000</v>
      </c>
      <c r="I37" s="27"/>
      <c r="J37" s="20">
        <f t="shared" si="1"/>
        <v>8026205.15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0"/>
        <v>23</v>
      </c>
      <c r="E38" s="31">
        <v>44958</v>
      </c>
      <c r="F38" s="32">
        <v>32966</v>
      </c>
      <c r="G38" s="33" t="s">
        <v>23</v>
      </c>
      <c r="H38" s="28">
        <v>6000</v>
      </c>
      <c r="I38" s="27"/>
      <c r="J38" s="20">
        <f t="shared" si="1"/>
        <v>8020205.15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0"/>
        <v>24</v>
      </c>
      <c r="E39" s="31">
        <v>44958</v>
      </c>
      <c r="F39" s="32">
        <v>32967</v>
      </c>
      <c r="G39" s="33" t="s">
        <v>23</v>
      </c>
      <c r="H39" s="28">
        <v>6000</v>
      </c>
      <c r="I39" s="27"/>
      <c r="J39" s="20">
        <f t="shared" si="1"/>
        <v>8014205.15</v>
      </c>
      <c r="K39" s="8"/>
      <c r="L39" s="8"/>
      <c r="M39" s="8"/>
      <c r="N39" s="8"/>
    </row>
    <row r="40" spans="1:14" s="3" customFormat="1" ht="56.25" customHeight="1">
      <c r="A40" s="8"/>
      <c r="B40" s="8"/>
      <c r="C40" s="8"/>
      <c r="D40" s="26">
        <f t="shared" si="0"/>
        <v>25</v>
      </c>
      <c r="E40" s="31">
        <v>44958</v>
      </c>
      <c r="F40" s="32">
        <v>32968</v>
      </c>
      <c r="G40" s="37" t="s">
        <v>25</v>
      </c>
      <c r="H40" s="28">
        <v>9000</v>
      </c>
      <c r="I40" s="27"/>
      <c r="J40" s="20">
        <f t="shared" si="1"/>
        <v>8005205.15</v>
      </c>
      <c r="K40" s="8"/>
      <c r="L40" s="8"/>
      <c r="M40" s="8"/>
      <c r="N40" s="8"/>
    </row>
    <row r="41" spans="1:14" s="3" customFormat="1" ht="56.25" customHeight="1">
      <c r="A41" s="8"/>
      <c r="B41" s="8"/>
      <c r="C41" s="8"/>
      <c r="D41" s="26">
        <f t="shared" si="0"/>
        <v>26</v>
      </c>
      <c r="E41" s="31">
        <v>44958</v>
      </c>
      <c r="F41" s="32">
        <v>32969</v>
      </c>
      <c r="G41" s="33" t="s">
        <v>23</v>
      </c>
      <c r="H41" s="28">
        <v>15000</v>
      </c>
      <c r="I41" s="27"/>
      <c r="J41" s="20">
        <f t="shared" si="1"/>
        <v>7990205.15</v>
      </c>
      <c r="K41" s="8"/>
      <c r="L41" s="8"/>
      <c r="M41" s="8"/>
      <c r="N41" s="8"/>
    </row>
    <row r="42" spans="1:14" s="3" customFormat="1" ht="56.25" customHeight="1">
      <c r="A42" s="8"/>
      <c r="B42" s="8"/>
      <c r="C42" s="8"/>
      <c r="D42" s="26">
        <f t="shared" si="0"/>
        <v>27</v>
      </c>
      <c r="E42" s="31">
        <v>44958</v>
      </c>
      <c r="F42" s="32">
        <v>32970</v>
      </c>
      <c r="G42" s="37" t="s">
        <v>23</v>
      </c>
      <c r="H42" s="28">
        <v>7000</v>
      </c>
      <c r="I42" s="27"/>
      <c r="J42" s="20">
        <f t="shared" si="1"/>
        <v>7983205.15</v>
      </c>
      <c r="K42" s="8"/>
      <c r="L42" s="8"/>
      <c r="M42" s="8"/>
      <c r="N42" s="8"/>
    </row>
    <row r="43" spans="1:14" s="3" customFormat="1" ht="56.25" customHeight="1">
      <c r="A43" s="8"/>
      <c r="B43" s="8"/>
      <c r="C43" s="8"/>
      <c r="D43" s="26">
        <f t="shared" si="0"/>
        <v>28</v>
      </c>
      <c r="E43" s="31">
        <v>44958</v>
      </c>
      <c r="F43" s="32">
        <v>32971</v>
      </c>
      <c r="G43" s="33" t="s">
        <v>26</v>
      </c>
      <c r="H43" s="28">
        <v>6000</v>
      </c>
      <c r="I43" s="27"/>
      <c r="J43" s="20">
        <f t="shared" si="1"/>
        <v>7977205.15</v>
      </c>
      <c r="K43" s="8"/>
      <c r="L43" s="8"/>
      <c r="M43" s="8"/>
      <c r="N43" s="8"/>
    </row>
    <row r="44" spans="1:14" s="3" customFormat="1" ht="56.25" customHeight="1">
      <c r="A44" s="8"/>
      <c r="B44" s="8"/>
      <c r="C44" s="8"/>
      <c r="D44" s="26">
        <f t="shared" si="0"/>
        <v>29</v>
      </c>
      <c r="E44" s="31">
        <v>44958</v>
      </c>
      <c r="F44" s="32">
        <v>32972</v>
      </c>
      <c r="G44" s="33" t="s">
        <v>25</v>
      </c>
      <c r="H44" s="28">
        <v>6000</v>
      </c>
      <c r="I44" s="27"/>
      <c r="J44" s="20">
        <f t="shared" si="1"/>
        <v>7971205.15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 t="shared" si="0"/>
        <v>30</v>
      </c>
      <c r="E45" s="31">
        <v>44958</v>
      </c>
      <c r="F45" s="32">
        <v>32973</v>
      </c>
      <c r="G45" s="33" t="s">
        <v>27</v>
      </c>
      <c r="H45" s="28">
        <v>4000</v>
      </c>
      <c r="I45" s="27"/>
      <c r="J45" s="20">
        <f t="shared" si="1"/>
        <v>7967205.15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 t="shared" si="0"/>
        <v>31</v>
      </c>
      <c r="E46" s="31">
        <v>44958</v>
      </c>
      <c r="F46" s="32">
        <v>32974</v>
      </c>
      <c r="G46" s="33" t="s">
        <v>26</v>
      </c>
      <c r="H46" s="28">
        <v>10000</v>
      </c>
      <c r="I46" s="27"/>
      <c r="J46" s="20">
        <f t="shared" si="1"/>
        <v>7957205.15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 t="shared" si="0"/>
        <v>32</v>
      </c>
      <c r="E47" s="31">
        <v>44958</v>
      </c>
      <c r="F47" s="32">
        <v>32975</v>
      </c>
      <c r="G47" s="37" t="s">
        <v>26</v>
      </c>
      <c r="H47" s="28">
        <v>6000</v>
      </c>
      <c r="I47" s="27"/>
      <c r="J47" s="20">
        <f t="shared" si="1"/>
        <v>7951205.15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>
        <f t="shared" si="0"/>
        <v>33</v>
      </c>
      <c r="E48" s="31">
        <v>44958</v>
      </c>
      <c r="F48" s="32">
        <v>32976</v>
      </c>
      <c r="G48" s="33" t="s">
        <v>26</v>
      </c>
      <c r="H48" s="28">
        <v>7000</v>
      </c>
      <c r="I48" s="27"/>
      <c r="J48" s="20">
        <f t="shared" si="1"/>
        <v>7944205.15</v>
      </c>
      <c r="K48" s="8"/>
      <c r="L48" s="8"/>
      <c r="M48" s="8"/>
      <c r="N48" s="8"/>
    </row>
    <row r="49" spans="1:14" s="3" customFormat="1" ht="56.25" customHeight="1">
      <c r="A49" s="8"/>
      <c r="B49" s="8"/>
      <c r="C49" s="8"/>
      <c r="D49" s="26">
        <f t="shared" si="0"/>
        <v>34</v>
      </c>
      <c r="E49" s="31">
        <v>44958</v>
      </c>
      <c r="F49" s="32">
        <v>32977</v>
      </c>
      <c r="G49" s="33" t="s">
        <v>23</v>
      </c>
      <c r="H49" s="28">
        <v>7000</v>
      </c>
      <c r="I49" s="27"/>
      <c r="J49" s="20">
        <f t="shared" si="1"/>
        <v>7937205.15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 t="shared" si="0"/>
        <v>35</v>
      </c>
      <c r="E50" s="31">
        <v>44958</v>
      </c>
      <c r="F50" s="32">
        <v>32978</v>
      </c>
      <c r="G50" s="33" t="s">
        <v>23</v>
      </c>
      <c r="H50" s="28">
        <v>7000</v>
      </c>
      <c r="I50" s="27"/>
      <c r="J50" s="20">
        <f t="shared" si="1"/>
        <v>7930205.15</v>
      </c>
      <c r="K50" s="8"/>
      <c r="L50" s="8"/>
      <c r="M50" s="8"/>
      <c r="N50" s="8"/>
    </row>
    <row r="51" spans="1:14" s="3" customFormat="1" ht="56.25" customHeight="1">
      <c r="A51" s="8"/>
      <c r="B51" s="8"/>
      <c r="C51" s="8"/>
      <c r="D51" s="26">
        <f t="shared" si="0"/>
        <v>36</v>
      </c>
      <c r="E51" s="31"/>
      <c r="F51" s="32">
        <v>32979</v>
      </c>
      <c r="G51" s="33" t="s">
        <v>22</v>
      </c>
      <c r="H51" s="28"/>
      <c r="I51" s="27"/>
      <c r="J51" s="20">
        <f t="shared" si="1"/>
        <v>7930205.15</v>
      </c>
      <c r="K51" s="8"/>
      <c r="L51" s="8"/>
      <c r="M51" s="8"/>
      <c r="N51" s="8"/>
    </row>
    <row r="52" spans="1:14" s="3" customFormat="1" ht="56.25" customHeight="1">
      <c r="A52" s="8"/>
      <c r="B52" s="8"/>
      <c r="C52" s="8"/>
      <c r="D52" s="26">
        <f t="shared" si="0"/>
        <v>37</v>
      </c>
      <c r="E52" s="31">
        <v>44958</v>
      </c>
      <c r="F52" s="32">
        <v>32980</v>
      </c>
      <c r="G52" s="33" t="s">
        <v>25</v>
      </c>
      <c r="H52" s="28">
        <v>7000</v>
      </c>
      <c r="I52" s="27"/>
      <c r="J52" s="20">
        <f t="shared" si="1"/>
        <v>7923205.15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 t="shared" si="0"/>
        <v>38</v>
      </c>
      <c r="E53" s="31">
        <v>44958</v>
      </c>
      <c r="F53" s="32">
        <v>32981</v>
      </c>
      <c r="G53" s="33" t="s">
        <v>27</v>
      </c>
      <c r="H53" s="28">
        <v>9000</v>
      </c>
      <c r="I53" s="27"/>
      <c r="J53" s="20">
        <f t="shared" si="1"/>
        <v>7914205.15</v>
      </c>
      <c r="K53" s="8"/>
      <c r="L53" s="8"/>
      <c r="M53" s="8"/>
      <c r="N53" s="8"/>
    </row>
    <row r="54" spans="1:14" s="3" customFormat="1" ht="56.25" customHeight="1">
      <c r="A54" s="8"/>
      <c r="B54" s="8"/>
      <c r="C54" s="8"/>
      <c r="D54" s="26">
        <f t="shared" si="0"/>
        <v>39</v>
      </c>
      <c r="E54" s="31">
        <v>7000</v>
      </c>
      <c r="F54" s="32">
        <v>32982</v>
      </c>
      <c r="G54" s="33" t="s">
        <v>28</v>
      </c>
      <c r="H54" s="28">
        <v>7000</v>
      </c>
      <c r="I54" s="27"/>
      <c r="J54" s="20">
        <f t="shared" si="1"/>
        <v>7907205.15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>
        <f t="shared" si="0"/>
        <v>40</v>
      </c>
      <c r="E55" s="31">
        <v>44958</v>
      </c>
      <c r="F55" s="32">
        <v>32983</v>
      </c>
      <c r="G55" s="37" t="s">
        <v>28</v>
      </c>
      <c r="H55" s="28">
        <v>10000</v>
      </c>
      <c r="I55" s="27"/>
      <c r="J55" s="20">
        <f t="shared" si="1"/>
        <v>7897205.15</v>
      </c>
      <c r="K55" s="8"/>
      <c r="L55" s="8"/>
      <c r="M55" s="8"/>
      <c r="N55" s="8"/>
    </row>
    <row r="56" spans="1:14" s="3" customFormat="1" ht="56.25" customHeight="1">
      <c r="A56" s="8"/>
      <c r="B56" s="8"/>
      <c r="C56" s="8"/>
      <c r="D56" s="26">
        <f t="shared" si="0"/>
        <v>41</v>
      </c>
      <c r="E56" s="31">
        <v>44958</v>
      </c>
      <c r="F56" s="32">
        <v>32984</v>
      </c>
      <c r="G56" s="33" t="s">
        <v>28</v>
      </c>
      <c r="H56" s="28">
        <v>5000</v>
      </c>
      <c r="I56" s="27"/>
      <c r="J56" s="20">
        <f t="shared" si="1"/>
        <v>7892205.15</v>
      </c>
      <c r="K56" s="8"/>
      <c r="L56" s="8"/>
      <c r="M56" s="8"/>
      <c r="N56" s="8"/>
    </row>
    <row r="57" spans="1:14" s="3" customFormat="1" ht="56.25" customHeight="1">
      <c r="A57" s="8"/>
      <c r="B57" s="8"/>
      <c r="C57" s="8"/>
      <c r="D57" s="26">
        <f t="shared" si="0"/>
        <v>42</v>
      </c>
      <c r="E57" s="31">
        <v>44958</v>
      </c>
      <c r="F57" s="32">
        <v>32985</v>
      </c>
      <c r="G57" s="33" t="s">
        <v>28</v>
      </c>
      <c r="H57" s="28">
        <v>4000</v>
      </c>
      <c r="I57" s="27"/>
      <c r="J57" s="20">
        <f t="shared" si="1"/>
        <v>7888205.15</v>
      </c>
      <c r="K57" s="8"/>
      <c r="L57" s="8"/>
      <c r="M57" s="8"/>
      <c r="N57" s="8"/>
    </row>
    <row r="58" spans="1:14" s="3" customFormat="1" ht="56.25" customHeight="1">
      <c r="A58" s="8"/>
      <c r="B58" s="8"/>
      <c r="C58" s="8"/>
      <c r="D58" s="26">
        <f t="shared" si="0"/>
        <v>43</v>
      </c>
      <c r="E58" s="31">
        <v>44958</v>
      </c>
      <c r="F58" s="32">
        <v>32986</v>
      </c>
      <c r="G58" s="33" t="s">
        <v>28</v>
      </c>
      <c r="H58" s="28">
        <v>3000</v>
      </c>
      <c r="I58" s="27"/>
      <c r="J58" s="20">
        <f t="shared" si="1"/>
        <v>7885205.15</v>
      </c>
      <c r="K58" s="8"/>
      <c r="L58" s="8"/>
      <c r="M58" s="8"/>
      <c r="N58" s="8"/>
    </row>
    <row r="59" spans="1:14" s="3" customFormat="1" ht="56.25" customHeight="1">
      <c r="A59" s="8"/>
      <c r="B59" s="8"/>
      <c r="C59" s="8"/>
      <c r="D59" s="26">
        <f t="shared" si="0"/>
        <v>44</v>
      </c>
      <c r="E59" s="31">
        <v>44960</v>
      </c>
      <c r="F59" s="32">
        <v>32987</v>
      </c>
      <c r="G59" s="33" t="s">
        <v>29</v>
      </c>
      <c r="H59" s="28">
        <v>52844.8</v>
      </c>
      <c r="I59" s="27"/>
      <c r="J59" s="20">
        <f t="shared" si="1"/>
        <v>7832360.350000001</v>
      </c>
      <c r="K59" s="8"/>
      <c r="L59" s="8"/>
      <c r="M59" s="8"/>
      <c r="N59" s="8"/>
    </row>
    <row r="60" spans="1:14" s="3" customFormat="1" ht="56.25" customHeight="1">
      <c r="A60" s="8"/>
      <c r="B60" s="8"/>
      <c r="C60" s="8"/>
      <c r="D60" s="26">
        <f t="shared" si="0"/>
        <v>45</v>
      </c>
      <c r="E60" s="31">
        <v>44967</v>
      </c>
      <c r="F60" s="32">
        <v>32988</v>
      </c>
      <c r="G60" s="33" t="s">
        <v>30</v>
      </c>
      <c r="H60" s="28">
        <v>45933.13</v>
      </c>
      <c r="I60" s="27"/>
      <c r="J60" s="20">
        <f t="shared" si="1"/>
        <v>7786427.220000001</v>
      </c>
      <c r="K60" s="8"/>
      <c r="L60" s="8"/>
      <c r="M60" s="8"/>
      <c r="N60" s="8"/>
    </row>
    <row r="61" spans="1:14" s="3" customFormat="1" ht="56.25" customHeight="1">
      <c r="A61" s="8"/>
      <c r="B61" s="8"/>
      <c r="C61" s="8"/>
      <c r="D61" s="26">
        <f t="shared" si="0"/>
        <v>46</v>
      </c>
      <c r="E61" s="31">
        <v>44985</v>
      </c>
      <c r="F61" s="32">
        <v>32989</v>
      </c>
      <c r="G61" s="33" t="s">
        <v>31</v>
      </c>
      <c r="H61" s="28">
        <v>11162.5</v>
      </c>
      <c r="I61" s="27"/>
      <c r="J61" s="20">
        <f t="shared" si="1"/>
        <v>7775264.720000001</v>
      </c>
      <c r="K61" s="8"/>
      <c r="L61" s="8"/>
      <c r="M61" s="8"/>
      <c r="N61" s="8"/>
    </row>
    <row r="62" spans="1:14" s="3" customFormat="1" ht="56.25" customHeight="1">
      <c r="A62" s="8"/>
      <c r="B62" s="8"/>
      <c r="C62" s="8"/>
      <c r="D62" s="26">
        <f t="shared" si="0"/>
        <v>47</v>
      </c>
      <c r="E62" s="31"/>
      <c r="F62" s="32">
        <v>32990</v>
      </c>
      <c r="G62" s="33" t="s">
        <v>32</v>
      </c>
      <c r="H62" s="28">
        <v>272731.68</v>
      </c>
      <c r="I62" s="27"/>
      <c r="J62" s="20">
        <f t="shared" si="1"/>
        <v>7502533.040000001</v>
      </c>
      <c r="K62" s="8"/>
      <c r="L62" s="8"/>
      <c r="M62" s="8"/>
      <c r="N62" s="8"/>
    </row>
    <row r="63" spans="1:14" s="3" customFormat="1" ht="56.25" customHeight="1">
      <c r="A63" s="8"/>
      <c r="B63" s="8"/>
      <c r="C63" s="8"/>
      <c r="D63" s="26">
        <f t="shared" si="0"/>
        <v>48</v>
      </c>
      <c r="E63" s="31">
        <v>44960</v>
      </c>
      <c r="F63" s="32">
        <v>29501136093</v>
      </c>
      <c r="G63" s="33" t="s">
        <v>33</v>
      </c>
      <c r="H63" s="28">
        <v>238260</v>
      </c>
      <c r="I63" s="27"/>
      <c r="J63" s="20">
        <f t="shared" si="1"/>
        <v>7264273.040000001</v>
      </c>
      <c r="K63" s="8"/>
      <c r="L63" s="8"/>
      <c r="M63" s="8"/>
      <c r="N63" s="8"/>
    </row>
    <row r="64" spans="1:14" s="3" customFormat="1" ht="56.25" customHeight="1">
      <c r="A64" s="8"/>
      <c r="B64" s="8"/>
      <c r="C64" s="8"/>
      <c r="D64" s="26">
        <f t="shared" si="0"/>
        <v>49</v>
      </c>
      <c r="E64" s="31">
        <v>44964</v>
      </c>
      <c r="F64" s="32">
        <v>21739715</v>
      </c>
      <c r="G64" s="33" t="s">
        <v>34</v>
      </c>
      <c r="H64" s="28">
        <v>6600</v>
      </c>
      <c r="I64" s="27"/>
      <c r="J64" s="20">
        <f t="shared" si="1"/>
        <v>7257673.040000001</v>
      </c>
      <c r="K64" s="8"/>
      <c r="L64" s="8"/>
      <c r="M64" s="8"/>
      <c r="N64" s="8"/>
    </row>
    <row r="65" spans="1:14" s="3" customFormat="1" ht="56.25" customHeight="1">
      <c r="A65" s="8"/>
      <c r="B65" s="8"/>
      <c r="C65" s="8"/>
      <c r="D65" s="26">
        <f t="shared" si="0"/>
        <v>50</v>
      </c>
      <c r="E65" s="31">
        <v>44964</v>
      </c>
      <c r="F65" s="32">
        <v>29536291030</v>
      </c>
      <c r="G65" s="33" t="s">
        <v>35</v>
      </c>
      <c r="H65" s="28">
        <v>285355.09</v>
      </c>
      <c r="I65" s="27"/>
      <c r="J65" s="20">
        <f t="shared" si="1"/>
        <v>6972317.950000001</v>
      </c>
      <c r="K65" s="8"/>
      <c r="L65" s="8"/>
      <c r="M65" s="8"/>
      <c r="N65" s="8"/>
    </row>
    <row r="66" spans="1:14" s="3" customFormat="1" ht="56.25" customHeight="1">
      <c r="A66" s="8"/>
      <c r="B66" s="8"/>
      <c r="C66" s="8"/>
      <c r="D66" s="26">
        <f t="shared" si="0"/>
        <v>51</v>
      </c>
      <c r="E66" s="31">
        <v>44964</v>
      </c>
      <c r="F66" s="32">
        <v>29536379480</v>
      </c>
      <c r="G66" s="33" t="s">
        <v>36</v>
      </c>
      <c r="H66" s="28">
        <v>397665.73</v>
      </c>
      <c r="I66" s="27"/>
      <c r="J66" s="20">
        <f t="shared" si="1"/>
        <v>6574652.220000001</v>
      </c>
      <c r="K66" s="8"/>
      <c r="L66" s="8"/>
      <c r="M66" s="8"/>
      <c r="N66" s="8"/>
    </row>
    <row r="67" spans="1:14" s="3" customFormat="1" ht="56.25" customHeight="1">
      <c r="A67" s="8"/>
      <c r="B67" s="8"/>
      <c r="C67" s="8"/>
      <c r="D67" s="26">
        <f t="shared" si="0"/>
        <v>52</v>
      </c>
      <c r="E67" s="31">
        <v>44964</v>
      </c>
      <c r="F67" s="32">
        <v>29536342755</v>
      </c>
      <c r="G67" s="33" t="s">
        <v>37</v>
      </c>
      <c r="H67" s="28">
        <v>148633.2</v>
      </c>
      <c r="I67" s="27"/>
      <c r="J67" s="20">
        <f t="shared" si="1"/>
        <v>6426019.0200000005</v>
      </c>
      <c r="K67" s="8"/>
      <c r="L67" s="8"/>
      <c r="M67" s="8"/>
      <c r="N67" s="8"/>
    </row>
    <row r="68" spans="1:14" s="3" customFormat="1" ht="56.25" customHeight="1">
      <c r="A68" s="8"/>
      <c r="B68" s="8"/>
      <c r="C68" s="8"/>
      <c r="D68" s="26">
        <f t="shared" si="0"/>
        <v>53</v>
      </c>
      <c r="E68" s="31">
        <v>44964</v>
      </c>
      <c r="F68" s="32">
        <v>29536471027</v>
      </c>
      <c r="G68" s="33" t="s">
        <v>38</v>
      </c>
      <c r="H68" s="28">
        <v>58716.65</v>
      </c>
      <c r="I68" s="27"/>
      <c r="J68" s="20">
        <f t="shared" si="1"/>
        <v>6367302.37</v>
      </c>
      <c r="K68" s="8"/>
      <c r="L68" s="8"/>
      <c r="M68" s="8"/>
      <c r="N68" s="8"/>
    </row>
    <row r="69" spans="1:14" s="3" customFormat="1" ht="56.25" customHeight="1">
      <c r="A69" s="8"/>
      <c r="B69" s="8"/>
      <c r="C69" s="8"/>
      <c r="D69" s="26">
        <f t="shared" si="0"/>
        <v>54</v>
      </c>
      <c r="E69" s="31">
        <v>44964</v>
      </c>
      <c r="F69" s="32">
        <v>29539415974</v>
      </c>
      <c r="G69" s="33" t="s">
        <v>39</v>
      </c>
      <c r="H69" s="28">
        <v>220703</v>
      </c>
      <c r="I69" s="27"/>
      <c r="J69" s="20">
        <f t="shared" si="1"/>
        <v>6146599.37</v>
      </c>
      <c r="K69" s="8"/>
      <c r="L69" s="8"/>
      <c r="M69" s="8"/>
      <c r="N69" s="8"/>
    </row>
    <row r="70" spans="1:14" s="3" customFormat="1" ht="56.25" customHeight="1">
      <c r="A70" s="8"/>
      <c r="B70" s="8"/>
      <c r="C70" s="8"/>
      <c r="D70" s="26">
        <f t="shared" si="0"/>
        <v>55</v>
      </c>
      <c r="E70" s="31">
        <v>44964</v>
      </c>
      <c r="F70" s="32">
        <v>29539550694</v>
      </c>
      <c r="G70" s="33" t="s">
        <v>40</v>
      </c>
      <c r="H70" s="28">
        <v>380000</v>
      </c>
      <c r="I70" s="27"/>
      <c r="J70" s="20">
        <f t="shared" si="1"/>
        <v>5766599.37</v>
      </c>
      <c r="K70" s="8"/>
      <c r="L70" s="8"/>
      <c r="M70" s="8"/>
      <c r="N70" s="8"/>
    </row>
    <row r="71" spans="1:14" s="3" customFormat="1" ht="56.25" customHeight="1">
      <c r="A71" s="8"/>
      <c r="B71" s="8"/>
      <c r="C71" s="8"/>
      <c r="D71" s="26">
        <f t="shared" si="0"/>
        <v>56</v>
      </c>
      <c r="E71" s="31">
        <v>44964</v>
      </c>
      <c r="F71" s="32">
        <v>29539938689</v>
      </c>
      <c r="G71" s="33" t="s">
        <v>41</v>
      </c>
      <c r="H71" s="28">
        <v>214053.43</v>
      </c>
      <c r="I71" s="27"/>
      <c r="J71" s="20">
        <f t="shared" si="1"/>
        <v>5552545.94</v>
      </c>
      <c r="K71" s="8"/>
      <c r="L71" s="8"/>
      <c r="M71" s="8"/>
      <c r="N71" s="8"/>
    </row>
    <row r="72" spans="1:14" s="3" customFormat="1" ht="56.25" customHeight="1">
      <c r="A72" s="8"/>
      <c r="B72" s="8"/>
      <c r="C72" s="8"/>
      <c r="D72" s="26">
        <f t="shared" si="0"/>
        <v>57</v>
      </c>
      <c r="E72" s="31">
        <v>44964</v>
      </c>
      <c r="F72" s="32">
        <v>29540078860</v>
      </c>
      <c r="G72" s="33" t="s">
        <v>42</v>
      </c>
      <c r="H72" s="28">
        <v>5225</v>
      </c>
      <c r="I72" s="27"/>
      <c r="J72" s="20">
        <f t="shared" si="1"/>
        <v>5547320.94</v>
      </c>
      <c r="K72" s="8"/>
      <c r="L72" s="8"/>
      <c r="M72" s="8"/>
      <c r="N72" s="8"/>
    </row>
    <row r="73" spans="1:14" s="3" customFormat="1" ht="56.25" customHeight="1">
      <c r="A73" s="8"/>
      <c r="B73" s="8"/>
      <c r="C73" s="8"/>
      <c r="D73" s="26">
        <f t="shared" si="0"/>
        <v>58</v>
      </c>
      <c r="E73" s="31">
        <v>44964</v>
      </c>
      <c r="F73" s="32">
        <v>29540426969</v>
      </c>
      <c r="G73" s="33" t="s">
        <v>43</v>
      </c>
      <c r="H73" s="28">
        <v>239977.25</v>
      </c>
      <c r="I73" s="27"/>
      <c r="J73" s="20">
        <f t="shared" si="1"/>
        <v>5307343.69</v>
      </c>
      <c r="K73" s="8"/>
      <c r="L73" s="8"/>
      <c r="M73" s="8"/>
      <c r="N73" s="8"/>
    </row>
    <row r="74" spans="1:14" s="3" customFormat="1" ht="56.25" customHeight="1">
      <c r="A74" s="8"/>
      <c r="B74" s="8"/>
      <c r="C74" s="8"/>
      <c r="D74" s="26">
        <f t="shared" si="0"/>
        <v>59</v>
      </c>
      <c r="E74" s="31">
        <v>44964</v>
      </c>
      <c r="F74" s="32">
        <v>29540391253</v>
      </c>
      <c r="G74" s="33" t="s">
        <v>44</v>
      </c>
      <c r="H74" s="28">
        <v>46550</v>
      </c>
      <c r="I74" s="27"/>
      <c r="J74" s="20">
        <f t="shared" si="1"/>
        <v>5260793.69</v>
      </c>
      <c r="K74" s="8"/>
      <c r="L74" s="8"/>
      <c r="M74" s="8"/>
      <c r="N74" s="8"/>
    </row>
    <row r="75" spans="1:14" s="3" customFormat="1" ht="56.25" customHeight="1">
      <c r="A75" s="8"/>
      <c r="B75" s="8"/>
      <c r="C75" s="8"/>
      <c r="D75" s="26">
        <f t="shared" si="0"/>
        <v>60</v>
      </c>
      <c r="E75" s="31">
        <v>44964</v>
      </c>
      <c r="F75" s="32">
        <v>29536431875</v>
      </c>
      <c r="G75" s="33" t="s">
        <v>45</v>
      </c>
      <c r="H75" s="28">
        <v>228000</v>
      </c>
      <c r="I75" s="27"/>
      <c r="J75" s="20">
        <f t="shared" si="1"/>
        <v>5032793.69</v>
      </c>
      <c r="K75" s="8"/>
      <c r="L75" s="8"/>
      <c r="M75" s="8"/>
      <c r="N75" s="8"/>
    </row>
    <row r="76" spans="1:14" s="3" customFormat="1" ht="56.25" customHeight="1">
      <c r="A76" s="8"/>
      <c r="B76" s="8"/>
      <c r="C76" s="8"/>
      <c r="D76" s="26">
        <f t="shared" si="0"/>
        <v>61</v>
      </c>
      <c r="E76" s="31">
        <v>44964</v>
      </c>
      <c r="F76" s="32">
        <v>29539449446</v>
      </c>
      <c r="G76" s="38" t="s">
        <v>46</v>
      </c>
      <c r="H76" s="28">
        <v>158200</v>
      </c>
      <c r="I76" s="27"/>
      <c r="J76" s="20">
        <f t="shared" si="1"/>
        <v>4874593.69</v>
      </c>
      <c r="K76" s="8"/>
      <c r="L76" s="8"/>
      <c r="M76" s="8"/>
      <c r="N76" s="8"/>
    </row>
    <row r="77" spans="1:14" s="3" customFormat="1" ht="56.25" customHeight="1">
      <c r="A77" s="8"/>
      <c r="B77" s="8"/>
      <c r="C77" s="8"/>
      <c r="D77" s="26">
        <f t="shared" si="0"/>
        <v>62</v>
      </c>
      <c r="E77" s="31">
        <v>44964</v>
      </c>
      <c r="F77" s="32">
        <v>29539906371</v>
      </c>
      <c r="G77" s="33" t="s">
        <v>47</v>
      </c>
      <c r="H77" s="28">
        <v>146904.2</v>
      </c>
      <c r="I77" s="27"/>
      <c r="J77" s="20">
        <f t="shared" si="1"/>
        <v>4727689.49</v>
      </c>
      <c r="K77" s="8"/>
      <c r="L77" s="8"/>
      <c r="M77" s="8"/>
      <c r="N77" s="8"/>
    </row>
    <row r="78" spans="1:14" s="3" customFormat="1" ht="56.25" customHeight="1">
      <c r="A78" s="8"/>
      <c r="B78" s="8"/>
      <c r="C78" s="8"/>
      <c r="D78" s="26">
        <f t="shared" si="0"/>
        <v>63</v>
      </c>
      <c r="E78" s="31">
        <v>44964</v>
      </c>
      <c r="F78" s="32">
        <v>29540618184</v>
      </c>
      <c r="G78" s="33" t="s">
        <v>48</v>
      </c>
      <c r="H78" s="28">
        <v>474037.7</v>
      </c>
      <c r="I78" s="27"/>
      <c r="J78" s="20">
        <f t="shared" si="1"/>
        <v>4253651.79</v>
      </c>
      <c r="K78" s="8"/>
      <c r="L78" s="8"/>
      <c r="M78" s="8"/>
      <c r="N78" s="8"/>
    </row>
    <row r="79" spans="1:14" s="3" customFormat="1" ht="56.25" customHeight="1">
      <c r="A79" s="8"/>
      <c r="B79" s="8"/>
      <c r="C79" s="8"/>
      <c r="D79" s="26">
        <f t="shared" si="0"/>
        <v>64</v>
      </c>
      <c r="E79" s="31">
        <v>44966</v>
      </c>
      <c r="F79" s="32">
        <v>29563267564</v>
      </c>
      <c r="G79" s="33" t="s">
        <v>49</v>
      </c>
      <c r="H79" s="28">
        <v>381481.87</v>
      </c>
      <c r="I79" s="27"/>
      <c r="J79" s="20">
        <f t="shared" si="1"/>
        <v>3872169.92</v>
      </c>
      <c r="K79" s="8"/>
      <c r="L79" s="8"/>
      <c r="M79" s="8"/>
      <c r="N79" s="8"/>
    </row>
    <row r="80" spans="1:14" s="3" customFormat="1" ht="56.25" customHeight="1">
      <c r="A80" s="8"/>
      <c r="B80" s="8"/>
      <c r="C80" s="8"/>
      <c r="D80" s="26">
        <f t="shared" si="0"/>
        <v>65</v>
      </c>
      <c r="E80" s="31">
        <v>44966</v>
      </c>
      <c r="F80" s="32">
        <v>29563324965</v>
      </c>
      <c r="G80" s="33" t="s">
        <v>50</v>
      </c>
      <c r="H80" s="28">
        <v>323677.5</v>
      </c>
      <c r="I80" s="27"/>
      <c r="J80" s="20">
        <f t="shared" si="1"/>
        <v>3548492.42</v>
      </c>
      <c r="K80" s="8"/>
      <c r="L80" s="8"/>
      <c r="M80" s="8"/>
      <c r="N80" s="8"/>
    </row>
    <row r="81" spans="1:14" s="3" customFormat="1" ht="56.25" customHeight="1">
      <c r="A81" s="8"/>
      <c r="B81" s="8"/>
      <c r="C81" s="8"/>
      <c r="D81" s="26">
        <f t="shared" si="0"/>
        <v>66</v>
      </c>
      <c r="E81" s="31">
        <v>44966</v>
      </c>
      <c r="F81" s="32">
        <v>29563477122</v>
      </c>
      <c r="G81" s="33" t="s">
        <v>51</v>
      </c>
      <c r="H81" s="28">
        <v>96358.5</v>
      </c>
      <c r="I81" s="27"/>
      <c r="J81" s="20">
        <f t="shared" si="1"/>
        <v>3452133.92</v>
      </c>
      <c r="K81" s="8"/>
      <c r="L81" s="8"/>
      <c r="M81" s="8"/>
      <c r="N81" s="8"/>
    </row>
    <row r="82" spans="1:14" s="3" customFormat="1" ht="56.25" customHeight="1">
      <c r="A82" s="8"/>
      <c r="B82" s="8"/>
      <c r="C82" s="8"/>
      <c r="D82" s="26">
        <f aca="true" t="shared" si="2" ref="D82:D99">D81+1</f>
        <v>67</v>
      </c>
      <c r="E82" s="31">
        <v>44967</v>
      </c>
      <c r="F82" s="32">
        <v>29574732598</v>
      </c>
      <c r="G82" s="33" t="s">
        <v>52</v>
      </c>
      <c r="H82" s="28">
        <v>45125</v>
      </c>
      <c r="I82" s="27"/>
      <c r="J82" s="20">
        <f aca="true" t="shared" si="3" ref="J82:J99">SUM(J81-H82)</f>
        <v>3407008.92</v>
      </c>
      <c r="K82" s="8"/>
      <c r="L82" s="8"/>
      <c r="M82" s="8"/>
      <c r="N82" s="8"/>
    </row>
    <row r="83" spans="1:14" s="3" customFormat="1" ht="56.25" customHeight="1">
      <c r="A83" s="8"/>
      <c r="B83" s="8"/>
      <c r="C83" s="8"/>
      <c r="D83" s="26">
        <f t="shared" si="2"/>
        <v>68</v>
      </c>
      <c r="E83" s="31">
        <v>44967</v>
      </c>
      <c r="F83" s="32">
        <v>29576371453</v>
      </c>
      <c r="G83" s="33" t="s">
        <v>53</v>
      </c>
      <c r="H83" s="28">
        <v>99750</v>
      </c>
      <c r="I83" s="27"/>
      <c r="J83" s="20">
        <f t="shared" si="3"/>
        <v>3307258.92</v>
      </c>
      <c r="K83" s="8"/>
      <c r="L83" s="8"/>
      <c r="M83" s="8"/>
      <c r="N83" s="8"/>
    </row>
    <row r="84" spans="1:14" s="3" customFormat="1" ht="56.25" customHeight="1">
      <c r="A84" s="8"/>
      <c r="B84" s="8"/>
      <c r="C84" s="8"/>
      <c r="D84" s="26">
        <f t="shared" si="2"/>
        <v>69</v>
      </c>
      <c r="E84" s="31">
        <v>44970</v>
      </c>
      <c r="F84" s="32">
        <v>29597712402</v>
      </c>
      <c r="G84" s="33" t="s">
        <v>54</v>
      </c>
      <c r="H84" s="28">
        <v>71190</v>
      </c>
      <c r="I84" s="27"/>
      <c r="J84" s="20">
        <f t="shared" si="3"/>
        <v>3236068.92</v>
      </c>
      <c r="K84" s="8"/>
      <c r="L84" s="8"/>
      <c r="M84" s="8"/>
      <c r="N84" s="8"/>
    </row>
    <row r="85" spans="1:14" s="3" customFormat="1" ht="56.25" customHeight="1">
      <c r="A85" s="8"/>
      <c r="B85" s="8"/>
      <c r="C85" s="8"/>
      <c r="D85" s="26">
        <f t="shared" si="2"/>
        <v>70</v>
      </c>
      <c r="E85" s="31">
        <v>44970</v>
      </c>
      <c r="F85" s="32">
        <v>29598457044</v>
      </c>
      <c r="G85" s="33" t="s">
        <v>55</v>
      </c>
      <c r="H85" s="28">
        <v>701523.21</v>
      </c>
      <c r="I85" s="27"/>
      <c r="J85" s="20">
        <f t="shared" si="3"/>
        <v>2534545.71</v>
      </c>
      <c r="K85" s="8"/>
      <c r="L85" s="8"/>
      <c r="M85" s="8"/>
      <c r="N85" s="8"/>
    </row>
    <row r="86" spans="1:14" s="3" customFormat="1" ht="56.25" customHeight="1">
      <c r="A86" s="8"/>
      <c r="B86" s="8"/>
      <c r="C86" s="8"/>
      <c r="D86" s="26">
        <f t="shared" si="2"/>
        <v>71</v>
      </c>
      <c r="E86" s="31">
        <v>44970</v>
      </c>
      <c r="F86" s="32">
        <v>29599978266</v>
      </c>
      <c r="G86" s="33" t="s">
        <v>56</v>
      </c>
      <c r="H86" s="28">
        <v>11650.8</v>
      </c>
      <c r="I86" s="27"/>
      <c r="J86" s="20">
        <f t="shared" si="3"/>
        <v>2522894.91</v>
      </c>
      <c r="K86" s="8"/>
      <c r="L86" s="8"/>
      <c r="M86" s="8"/>
      <c r="N86" s="8"/>
    </row>
    <row r="87" spans="1:14" s="3" customFormat="1" ht="56.25" customHeight="1">
      <c r="A87" s="8"/>
      <c r="B87" s="8"/>
      <c r="C87" s="8"/>
      <c r="D87" s="26">
        <f t="shared" si="2"/>
        <v>72</v>
      </c>
      <c r="E87" s="31">
        <v>44971</v>
      </c>
      <c r="F87" s="32">
        <v>29613966903</v>
      </c>
      <c r="G87" s="33" t="s">
        <v>57</v>
      </c>
      <c r="H87" s="28">
        <v>28211.2</v>
      </c>
      <c r="I87" s="27"/>
      <c r="J87" s="20">
        <f t="shared" si="3"/>
        <v>2494683.71</v>
      </c>
      <c r="K87" s="8"/>
      <c r="L87" s="8"/>
      <c r="M87" s="8"/>
      <c r="N87" s="8"/>
    </row>
    <row r="88" spans="1:14" s="3" customFormat="1" ht="56.25" customHeight="1">
      <c r="A88" s="8"/>
      <c r="B88" s="8"/>
      <c r="C88" s="8"/>
      <c r="D88" s="26">
        <f t="shared" si="2"/>
        <v>73</v>
      </c>
      <c r="E88" s="31">
        <v>44971</v>
      </c>
      <c r="F88" s="32">
        <v>29614481194</v>
      </c>
      <c r="G88" s="33" t="s">
        <v>58</v>
      </c>
      <c r="H88" s="28">
        <v>39744.45</v>
      </c>
      <c r="I88" s="27"/>
      <c r="J88" s="20">
        <f t="shared" si="3"/>
        <v>2454939.26</v>
      </c>
      <c r="K88" s="8"/>
      <c r="L88" s="8"/>
      <c r="M88" s="8"/>
      <c r="N88" s="8"/>
    </row>
    <row r="89" spans="1:14" s="3" customFormat="1" ht="56.25" customHeight="1">
      <c r="A89" s="8"/>
      <c r="B89" s="8"/>
      <c r="C89" s="8"/>
      <c r="D89" s="26">
        <f t="shared" si="2"/>
        <v>74</v>
      </c>
      <c r="E89" s="31">
        <v>44971</v>
      </c>
      <c r="F89" s="32">
        <v>29612371802</v>
      </c>
      <c r="G89" s="33" t="s">
        <v>59</v>
      </c>
      <c r="H89" s="28">
        <v>39349.76</v>
      </c>
      <c r="I89" s="27"/>
      <c r="J89" s="20">
        <f t="shared" si="3"/>
        <v>2415589.5</v>
      </c>
      <c r="K89" s="8"/>
      <c r="L89" s="8"/>
      <c r="M89" s="8"/>
      <c r="N89" s="8"/>
    </row>
    <row r="90" spans="1:14" s="3" customFormat="1" ht="56.25" customHeight="1">
      <c r="A90" s="8"/>
      <c r="B90" s="8"/>
      <c r="C90" s="8"/>
      <c r="D90" s="26">
        <f t="shared" si="2"/>
        <v>75</v>
      </c>
      <c r="E90" s="31">
        <v>44974</v>
      </c>
      <c r="F90" s="32">
        <v>21940259</v>
      </c>
      <c r="G90" s="33" t="s">
        <v>60</v>
      </c>
      <c r="H90" s="28">
        <v>59519.4</v>
      </c>
      <c r="I90" s="27"/>
      <c r="J90" s="20">
        <f t="shared" si="3"/>
        <v>2356070.1</v>
      </c>
      <c r="K90" s="8"/>
      <c r="L90" s="8"/>
      <c r="M90" s="8"/>
      <c r="N90" s="8"/>
    </row>
    <row r="91" spans="1:14" s="3" customFormat="1" ht="56.25" customHeight="1">
      <c r="A91" s="8"/>
      <c r="B91" s="8"/>
      <c r="C91" s="8"/>
      <c r="D91" s="26">
        <f t="shared" si="2"/>
        <v>76</v>
      </c>
      <c r="E91" s="31">
        <v>44977</v>
      </c>
      <c r="F91" s="32">
        <v>29675609269</v>
      </c>
      <c r="G91" s="33" t="s">
        <v>61</v>
      </c>
      <c r="H91" s="28">
        <v>15763.5</v>
      </c>
      <c r="I91" s="27"/>
      <c r="J91" s="20">
        <f t="shared" si="3"/>
        <v>2340306.6</v>
      </c>
      <c r="K91" s="8"/>
      <c r="L91" s="8"/>
      <c r="M91" s="8"/>
      <c r="N91" s="8"/>
    </row>
    <row r="92" spans="1:14" s="3" customFormat="1" ht="56.25" customHeight="1">
      <c r="A92" s="8"/>
      <c r="B92" s="8"/>
      <c r="C92" s="8"/>
      <c r="D92" s="26">
        <f t="shared" si="2"/>
        <v>77</v>
      </c>
      <c r="E92" s="31">
        <v>44977</v>
      </c>
      <c r="F92" s="32">
        <v>29674740461</v>
      </c>
      <c r="G92" s="33" t="s">
        <v>62</v>
      </c>
      <c r="H92" s="28">
        <v>47151.01</v>
      </c>
      <c r="I92" s="27"/>
      <c r="J92" s="20">
        <f t="shared" si="3"/>
        <v>2293155.5900000003</v>
      </c>
      <c r="K92" s="8"/>
      <c r="L92" s="8"/>
      <c r="M92" s="8"/>
      <c r="N92" s="8"/>
    </row>
    <row r="93" spans="1:14" s="3" customFormat="1" ht="56.25" customHeight="1">
      <c r="A93" s="8"/>
      <c r="B93" s="8"/>
      <c r="C93" s="8"/>
      <c r="D93" s="26">
        <f t="shared" si="2"/>
        <v>78</v>
      </c>
      <c r="E93" s="31">
        <v>44978</v>
      </c>
      <c r="F93" s="32">
        <v>29688357648</v>
      </c>
      <c r="G93" s="33" t="s">
        <v>63</v>
      </c>
      <c r="H93" s="28">
        <v>45426</v>
      </c>
      <c r="I93" s="27"/>
      <c r="J93" s="20">
        <f t="shared" si="3"/>
        <v>2247729.5900000003</v>
      </c>
      <c r="K93" s="8"/>
      <c r="L93" s="8"/>
      <c r="M93" s="8"/>
      <c r="N93" s="8"/>
    </row>
    <row r="94" spans="1:14" s="3" customFormat="1" ht="56.25" customHeight="1">
      <c r="A94" s="8"/>
      <c r="B94" s="8"/>
      <c r="C94" s="8"/>
      <c r="D94" s="26">
        <f t="shared" si="2"/>
        <v>79</v>
      </c>
      <c r="E94" s="31">
        <v>44978</v>
      </c>
      <c r="F94" s="32">
        <v>29687723015</v>
      </c>
      <c r="G94" s="33" t="s">
        <v>64</v>
      </c>
      <c r="H94" s="28">
        <v>9111.49</v>
      </c>
      <c r="I94" s="27"/>
      <c r="J94" s="20">
        <f t="shared" si="3"/>
        <v>2238618.1</v>
      </c>
      <c r="K94" s="8"/>
      <c r="L94" s="8"/>
      <c r="M94" s="8"/>
      <c r="N94" s="8"/>
    </row>
    <row r="95" spans="1:14" s="3" customFormat="1" ht="56.25" customHeight="1">
      <c r="A95" s="8"/>
      <c r="B95" s="8"/>
      <c r="C95" s="8"/>
      <c r="D95" s="26">
        <f t="shared" si="2"/>
        <v>80</v>
      </c>
      <c r="E95" s="31">
        <v>44985</v>
      </c>
      <c r="F95" s="32">
        <v>29773341228</v>
      </c>
      <c r="G95" s="33" t="s">
        <v>65</v>
      </c>
      <c r="H95" s="28">
        <v>102747.2</v>
      </c>
      <c r="I95" s="27"/>
      <c r="J95" s="20">
        <f t="shared" si="3"/>
        <v>2135870.9</v>
      </c>
      <c r="K95" s="8"/>
      <c r="L95" s="8"/>
      <c r="M95" s="8"/>
      <c r="N95" s="8"/>
    </row>
    <row r="96" spans="1:14" s="3" customFormat="1" ht="56.25" customHeight="1">
      <c r="A96" s="8"/>
      <c r="B96" s="8"/>
      <c r="C96" s="8"/>
      <c r="D96" s="26">
        <f t="shared" si="2"/>
        <v>81</v>
      </c>
      <c r="E96" s="31">
        <v>44985</v>
      </c>
      <c r="F96" s="32">
        <v>29773420910</v>
      </c>
      <c r="G96" s="33" t="s">
        <v>66</v>
      </c>
      <c r="H96" s="28">
        <v>94240</v>
      </c>
      <c r="I96" s="27"/>
      <c r="J96" s="20">
        <f t="shared" si="3"/>
        <v>2041630.9</v>
      </c>
      <c r="K96" s="8"/>
      <c r="L96" s="8"/>
      <c r="M96" s="8"/>
      <c r="N96" s="8"/>
    </row>
    <row r="97" spans="1:14" s="3" customFormat="1" ht="56.25" customHeight="1">
      <c r="A97" s="8"/>
      <c r="B97" s="8"/>
      <c r="C97" s="8"/>
      <c r="D97" s="26">
        <f t="shared" si="2"/>
        <v>82</v>
      </c>
      <c r="E97" s="31">
        <v>44985</v>
      </c>
      <c r="F97" s="32">
        <v>29782531901</v>
      </c>
      <c r="G97" s="33" t="s">
        <v>69</v>
      </c>
      <c r="H97" s="28">
        <v>95854.81</v>
      </c>
      <c r="I97" s="27"/>
      <c r="J97" s="20">
        <f t="shared" si="3"/>
        <v>1945776.0899999999</v>
      </c>
      <c r="K97" s="8"/>
      <c r="L97" s="8"/>
      <c r="M97" s="8"/>
      <c r="N97" s="8"/>
    </row>
    <row r="98" spans="1:14" s="3" customFormat="1" ht="56.25" customHeight="1">
      <c r="A98" s="8"/>
      <c r="B98" s="8"/>
      <c r="C98" s="8"/>
      <c r="D98" s="26">
        <f t="shared" si="2"/>
        <v>83</v>
      </c>
      <c r="E98" s="31">
        <v>44985</v>
      </c>
      <c r="F98" s="32">
        <v>29782616129</v>
      </c>
      <c r="G98" s="33" t="s">
        <v>67</v>
      </c>
      <c r="H98" s="28">
        <v>64125</v>
      </c>
      <c r="I98" s="27"/>
      <c r="J98" s="20">
        <f t="shared" si="3"/>
        <v>1881651.0899999999</v>
      </c>
      <c r="K98" s="8"/>
      <c r="L98" s="8"/>
      <c r="M98" s="8"/>
      <c r="N98" s="8"/>
    </row>
    <row r="99" spans="1:14" s="3" customFormat="1" ht="56.25" customHeight="1">
      <c r="A99" s="8"/>
      <c r="B99" s="8"/>
      <c r="C99" s="8"/>
      <c r="D99" s="26">
        <f t="shared" si="2"/>
        <v>84</v>
      </c>
      <c r="E99" s="31">
        <v>44985</v>
      </c>
      <c r="F99" s="32">
        <v>29782456194</v>
      </c>
      <c r="G99" s="33" t="s">
        <v>68</v>
      </c>
      <c r="H99" s="28">
        <v>119974.83</v>
      </c>
      <c r="I99" s="27"/>
      <c r="J99" s="20">
        <f t="shared" si="3"/>
        <v>1761676.2599999998</v>
      </c>
      <c r="K99" s="8"/>
      <c r="L99" s="8"/>
      <c r="M99" s="8"/>
      <c r="N99" s="8"/>
    </row>
    <row r="100" spans="4:10" s="8" customFormat="1" ht="21.75" customHeight="1">
      <c r="D100" s="21"/>
      <c r="E100" s="29"/>
      <c r="F100" s="29"/>
      <c r="G100" s="23" t="s">
        <v>9</v>
      </c>
      <c r="H100" s="22">
        <f>SUM(H16:H99)</f>
        <v>6425528.890000001</v>
      </c>
      <c r="I100" s="22"/>
      <c r="J100" s="20"/>
    </row>
    <row r="101" spans="4:96" ht="24" customHeight="1">
      <c r="D101" s="5"/>
      <c r="G101" s="5"/>
      <c r="H101" s="9"/>
      <c r="I101" s="9"/>
      <c r="J101" s="9"/>
      <c r="K101" s="14"/>
      <c r="L101" s="14"/>
      <c r="M101" s="14"/>
      <c r="N101" s="14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</row>
    <row r="102" spans="4:96" ht="24" customHeight="1">
      <c r="D102" s="5"/>
      <c r="G102" s="5"/>
      <c r="H102" s="9"/>
      <c r="I102" s="9"/>
      <c r="J102" s="9"/>
      <c r="K102" s="14"/>
      <c r="L102" s="14"/>
      <c r="M102" s="14"/>
      <c r="N102" s="14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</row>
    <row r="103" spans="4:10" ht="24" customHeight="1">
      <c r="D103" s="39" t="s">
        <v>18</v>
      </c>
      <c r="E103" s="40"/>
      <c r="F103" s="40"/>
      <c r="G103" s="39"/>
      <c r="H103" s="41" t="s">
        <v>19</v>
      </c>
      <c r="I103" s="41"/>
      <c r="J103" s="41"/>
    </row>
    <row r="104" spans="4:10" ht="24" customHeight="1">
      <c r="D104" s="42" t="s">
        <v>14</v>
      </c>
      <c r="E104" s="40"/>
      <c r="F104" s="40"/>
      <c r="G104" s="39"/>
      <c r="H104" s="41" t="s">
        <v>16</v>
      </c>
      <c r="I104" s="41"/>
      <c r="J104" s="41"/>
    </row>
    <row r="105" spans="4:10" ht="24" customHeight="1">
      <c r="D105" s="42" t="s">
        <v>15</v>
      </c>
      <c r="E105" s="40"/>
      <c r="F105" s="40"/>
      <c r="G105" s="39"/>
      <c r="H105" s="41" t="s">
        <v>17</v>
      </c>
      <c r="I105" s="41"/>
      <c r="J105" s="41"/>
    </row>
    <row r="106" spans="4:10" ht="24" customHeight="1">
      <c r="D106" s="42"/>
      <c r="E106" s="40"/>
      <c r="F106" s="40"/>
      <c r="G106" s="39"/>
      <c r="H106" s="41"/>
      <c r="I106" s="41"/>
      <c r="J106" s="41"/>
    </row>
    <row r="107" spans="4:10" ht="24" customHeight="1">
      <c r="D107" s="44"/>
      <c r="E107" s="44"/>
      <c r="F107" s="44"/>
      <c r="G107" s="44"/>
      <c r="H107" s="44"/>
      <c r="I107" s="44"/>
      <c r="J107" s="4"/>
    </row>
    <row r="108" spans="4:10" ht="24" customHeight="1">
      <c r="D108" s="44"/>
      <c r="E108" s="44"/>
      <c r="F108" s="44"/>
      <c r="G108" s="44"/>
      <c r="H108" s="44"/>
      <c r="I108" s="44"/>
      <c r="J108" s="4"/>
    </row>
    <row r="109" spans="4:10" ht="24" customHeight="1">
      <c r="D109" s="7"/>
      <c r="E109" s="6"/>
      <c r="F109" s="3"/>
      <c r="G109" s="3"/>
      <c r="H109" s="4"/>
      <c r="I109" s="4"/>
      <c r="J109" s="4"/>
    </row>
    <row r="110" spans="4:10" ht="24" customHeight="1">
      <c r="D110" s="7"/>
      <c r="E110" s="6"/>
      <c r="F110" s="3"/>
      <c r="G110" s="3"/>
      <c r="H110" s="4"/>
      <c r="I110" s="4"/>
      <c r="J110" s="4"/>
    </row>
    <row r="111" spans="4:10" ht="24" customHeight="1">
      <c r="D111" s="5"/>
      <c r="E111" s="6"/>
      <c r="F111" s="3"/>
      <c r="G111" s="3"/>
      <c r="H111" s="4"/>
      <c r="I111" s="4"/>
      <c r="J111" s="4"/>
    </row>
    <row r="112" spans="4:10" ht="24" customHeight="1">
      <c r="D112" s="45"/>
      <c r="E112" s="45"/>
      <c r="F112" s="45"/>
      <c r="G112" s="45"/>
      <c r="H112" s="45"/>
      <c r="I112" s="45"/>
      <c r="J112" s="45"/>
    </row>
    <row r="113" spans="4:10" ht="24" customHeight="1">
      <c r="D113" s="46"/>
      <c r="E113" s="46"/>
      <c r="F113" s="46"/>
      <c r="G113" s="46"/>
      <c r="H113" s="46"/>
      <c r="I113" s="46"/>
      <c r="J113" s="46"/>
    </row>
    <row r="114" spans="4:10" ht="24" customHeight="1">
      <c r="D114" s="43"/>
      <c r="E114" s="43"/>
      <c r="F114" s="43"/>
      <c r="G114" s="43"/>
      <c r="H114" s="43"/>
      <c r="I114" s="43"/>
      <c r="J114" s="43"/>
    </row>
    <row r="115" spans="4:10" ht="24" customHeight="1">
      <c r="D115" s="43"/>
      <c r="E115" s="43"/>
      <c r="F115" s="43"/>
      <c r="G115" s="43"/>
      <c r="H115" s="43"/>
      <c r="I115" s="43"/>
      <c r="J115" s="43"/>
    </row>
    <row r="116" spans="4:10" ht="24" customHeight="1">
      <c r="D116" s="43"/>
      <c r="E116" s="43"/>
      <c r="F116" s="43"/>
      <c r="G116" s="43"/>
      <c r="H116" s="43"/>
      <c r="I116" s="43"/>
      <c r="J116" s="43"/>
    </row>
    <row r="117" spans="4:10" ht="20.25">
      <c r="D117" s="43"/>
      <c r="E117" s="43"/>
      <c r="F117" s="43"/>
      <c r="G117" s="43"/>
      <c r="H117" s="43"/>
      <c r="I117" s="43"/>
      <c r="J117" s="43"/>
    </row>
    <row r="118" spans="4:10" ht="12.75">
      <c r="D118" s="10"/>
      <c r="E118" s="10"/>
      <c r="F118" s="10"/>
      <c r="G118" s="10"/>
      <c r="H118" s="10"/>
      <c r="I118" s="10"/>
      <c r="J118" s="10"/>
    </row>
    <row r="119" spans="4:10" ht="12.75">
      <c r="D119" s="10"/>
      <c r="E119" s="10"/>
      <c r="F119" s="10"/>
      <c r="G119" s="10"/>
      <c r="H119" s="10"/>
      <c r="I119" s="10"/>
      <c r="J119" s="10"/>
    </row>
    <row r="120" spans="4:10" ht="12.75">
      <c r="D120" s="10"/>
      <c r="E120" s="10"/>
      <c r="F120" s="10"/>
      <c r="G120" s="10"/>
      <c r="H120" s="10"/>
      <c r="I120" s="10"/>
      <c r="J120" s="10"/>
    </row>
    <row r="121" spans="4:10" ht="12.75">
      <c r="D121" s="10"/>
      <c r="E121" s="10"/>
      <c r="F121" s="10"/>
      <c r="G121" s="10"/>
      <c r="H121" s="10"/>
      <c r="I121" s="10"/>
      <c r="J121" s="10"/>
    </row>
    <row r="122" spans="4:10" ht="12.75">
      <c r="D122" s="10"/>
      <c r="E122" s="10"/>
      <c r="F122" s="10"/>
      <c r="G122" s="10"/>
      <c r="H122" s="10"/>
      <c r="I122" s="10"/>
      <c r="J122" s="10"/>
    </row>
    <row r="123" spans="4:10" ht="12.75">
      <c r="D123" s="10"/>
      <c r="E123" s="10"/>
      <c r="F123" s="10"/>
      <c r="G123" s="10"/>
      <c r="H123" s="10"/>
      <c r="I123" s="10"/>
      <c r="J123" s="10"/>
    </row>
    <row r="124" spans="4:10" ht="12.75">
      <c r="D124" s="10"/>
      <c r="E124" s="10"/>
      <c r="F124" s="10"/>
      <c r="G124" s="10"/>
      <c r="H124" s="10"/>
      <c r="I124" s="10"/>
      <c r="J124" s="10"/>
    </row>
    <row r="125" spans="4:10" ht="12.75">
      <c r="D125" s="10"/>
      <c r="E125" s="10"/>
      <c r="F125" s="10"/>
      <c r="G125" s="10"/>
      <c r="H125" s="10"/>
      <c r="I125" s="10"/>
      <c r="J125" s="10"/>
    </row>
    <row r="126" spans="4:10" ht="12.75">
      <c r="D126" s="10"/>
      <c r="E126" s="10"/>
      <c r="F126" s="10"/>
      <c r="G126" s="10"/>
      <c r="H126" s="10"/>
      <c r="I126" s="10"/>
      <c r="J126" s="10"/>
    </row>
    <row r="127" spans="4:10" ht="12.75">
      <c r="D127" s="10"/>
      <c r="E127" s="10"/>
      <c r="F127" s="10"/>
      <c r="G127" s="10"/>
      <c r="H127" s="10"/>
      <c r="I127" s="10"/>
      <c r="J127" s="10"/>
    </row>
    <row r="128" spans="4:10" ht="12.75">
      <c r="D128" s="10"/>
      <c r="E128" s="10"/>
      <c r="F128" s="10"/>
      <c r="G128" s="10"/>
      <c r="H128" s="10"/>
      <c r="I128" s="10"/>
      <c r="J128" s="10"/>
    </row>
    <row r="129" spans="4:10" ht="12.75">
      <c r="D129" s="10"/>
      <c r="E129" s="10"/>
      <c r="F129" s="10"/>
      <c r="G129" s="10"/>
      <c r="H129" s="10"/>
      <c r="I129" s="10"/>
      <c r="J129" s="10"/>
    </row>
    <row r="148" ht="13.5" thickBot="1"/>
    <row r="149" ht="15">
      <c r="D149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116:J116"/>
    <mergeCell ref="D117:J117"/>
    <mergeCell ref="D107:I107"/>
    <mergeCell ref="D108:I108"/>
    <mergeCell ref="D112:J112"/>
    <mergeCell ref="D113:J113"/>
    <mergeCell ref="D114:J114"/>
    <mergeCell ref="D115:J115"/>
  </mergeCells>
  <printOptions horizontalCentered="1"/>
  <pageMargins left="0" right="0" top="0.15748031496062992" bottom="0.15748031496062992" header="0" footer="0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ACCESO A LA INFORMA</cp:lastModifiedBy>
  <cp:lastPrinted>2023-03-13T15:23:42Z</cp:lastPrinted>
  <dcterms:created xsi:type="dcterms:W3CDTF">2006-07-11T17:39:34Z</dcterms:created>
  <dcterms:modified xsi:type="dcterms:W3CDTF">2023-03-13T15:24:08Z</dcterms:modified>
  <cp:category/>
  <cp:version/>
  <cp:contentType/>
  <cp:contentStatus/>
</cp:coreProperties>
</file>