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tabRatio="601" activeTab="0"/>
  </bookViews>
  <sheets>
    <sheet name="HOJA 1" sheetId="1" r:id="rId1"/>
  </sheets>
  <definedNames>
    <definedName name="_xlnm.Print_Area" localSheetId="0">'HOJA 1'!$C$1:$K$46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<sst xmlns="http://schemas.openxmlformats.org/spreadsheetml/2006/main" count="47" uniqueCount="47">
  <si>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</si>
  <si>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</si>
  <si>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</si>
  <si>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</si>
  <si>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</si>
  <si>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</si>
  <si>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</si>
  <si>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</si>
  <si>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</si>
  <si>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</si>
  <si>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</si>
  <si>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</si>
  <si>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</si>
  <si>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</si>
  <si>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</si>
  <si>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</si>
  <si>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</si>
  <si>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</si>
  <si>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</si>
  <si>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</si>
  <si>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</si>
  <si>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_31___de Enero  2023___</t>
    </r>
    <r>
      <rPr>
        <b/>
        <sz val="14"/>
        <rFont val="Arial"/>
        <family val="2"/>
      </rPr>
      <t>_</t>
    </r>
  </si>
  <si>
    <t>29274175794/ 29268383127</t>
  </si>
  <si>
    <t>APERTURA  FONDO DE  CAJA CHICA</t>
  </si>
  <si>
    <t>PAGO FACT NO 170 POR SERVICIOS TELEFONICO CTA CENTRAL NO 709828375 CORRESPONDIENTE AL MES DICIEMBRE 2022</t>
  </si>
  <si>
    <t>PAGO FACT NO188 POR SERVICIO FLOTAS  CTA 704696193CORRESPONDIENTE AL MES DE DICIEMBRE</t>
  </si>
  <si>
    <t xml:space="preserve">AYUDA MONETARIA PARA COMPRAR MADICAMENTOS  A EMPLESDA  DEL HOSPITAL </t>
  </si>
  <si>
    <t xml:space="preserve">PAGO FACT NO 16152 ,153 ,Y155 MAT GAST LIMPIEZA </t>
  </si>
  <si>
    <t>COMPLETIVO DE TRANSFERECIA NO 29092787748 DE FECHA 27/12/2022</t>
  </si>
  <si>
    <t xml:space="preserve">COMPRA DE 10 CAJA DE CYTOTEC DE 200MG , SEGÚN COTIZACION  ANEXADA  MEDICAMENTOS </t>
  </si>
  <si>
    <t xml:space="preserve">PAGO POR SERVICIO DE  RETIRO DE LA ADUANA REACTIVOS DE LABORATORIO  DE CITOGENETICA . SEGÚN PRESUPUESTO ABJUNTO </t>
  </si>
  <si>
    <t xml:space="preserve">COMPRA DE 80 BOTELLONES DE AGUA SEGÚN COTIZACION  DE FECHA 26 DICIEMBRE 2022   </t>
  </si>
  <si>
    <t>COMPRA DE LICUADORA  PROFECIONAL PARA EL DEPTO DE COCINA , SEGÚN COTIZACION  NO 825387 DE FECHA 4 DE ENERO 2022</t>
  </si>
  <si>
    <t>COMPRA DEDISCO DURO Y UPS S/ CAT5698378</t>
  </si>
  <si>
    <t xml:space="preserve">PAGO FACT NO 30 TRABAJO  EN TECHO EN EL ARIA DEL COMEDOR  DELA COCINA </t>
  </si>
  <si>
    <t>PAGO RETIRO REACTIVOS LABORATORIOS CITOGENETICA, EN DUANA</t>
  </si>
  <si>
    <t xml:space="preserve">ALMUERZO FIN DE AÑO </t>
  </si>
  <si>
    <t>COMPRA TARJETA  120V  ALIMENTADORA  DE COMUTADA DEL AREA SOLICITADA  ELECTROMEDICINA</t>
  </si>
  <si>
    <t xml:space="preserve">COMPRABDE UTILES ELECTRICOS , SEGÚN  COTIZACION  NO 12913 DE 9 DE DICIEMDRE 2022 </t>
  </si>
  <si>
    <t>COMPRA  DE BUPIVACAINA 0.50% DEXTROSA S/CAT  28983 DEL 18/1/2023</t>
  </si>
  <si>
    <t>COMPRA DEBOMBA  CINTRIFUGA  Y MAT FERRETERO SEGÚN  COTIZACION  NO 110018777</t>
  </si>
  <si>
    <t>COMPRA 25 DE KIT FRAME PANEL LED , SEGÚN COTIZACION  DGG - GC 02222413 DE FECHA 15 DICIEMBRE 2022</t>
  </si>
  <si>
    <t xml:space="preserve">PAGO FACT NO 15251 MAT GAST MEDICO </t>
  </si>
  <si>
    <t xml:space="preserve">NOMINA </t>
  </si>
  <si>
    <t>COMPRA DE DOS MOTOR  P/EXT , 225W 220VLT .14 PARA UN CUARTO FRIO EN LA COCINA ) COT 11085226 según cotizacion  DE FECHA 31/1/2023</t>
  </si>
  <si>
    <t>AVACE PARA COMFECIONES  DE CARNET  PARA TODOS LOS EMPLEADOS  DEL HOSPITAL  COT 1005723 SEGÚN COTIZACIONES  DE FECHA 24/1/2023</t>
  </si>
  <si>
    <t>BANCO DE RESERVAS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</si>
</sst>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  <numFmt numFmtId="205" formatCode="#,##0.00_ ;\-#,##0.00\ "/>
    <numFmt numFmtId="206" formatCode="#,##0.00;[Red]#,##0.0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3" fontId="0" fillId="0" borderId="11" xfId="49" applyFont="1" applyBorder="1" applyAlignment="1">
      <alignment horizontal="center"/>
    </xf>
    <xf numFmtId="0" fontId="7" fillId="33" borderId="11" xfId="0" applyFont="1" applyFill="1" applyBorder="1" applyAlignment="1">
      <alignment vertical="center"/>
    </xf>
    <xf numFmtId="4" fontId="11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50" fillId="0" borderId="11" xfId="8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14" fontId="1" fillId="33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9</xdr:col>
      <xdr:colOff>1047750</xdr:colOff>
      <xdr:row>4</xdr:row>
      <xdr:rowOff>219075</xdr:rowOff>
    </xdr:to>
    <xdr:pic>
      <xdr:nvPicPr>
        <xdr:cNvPr id="2" name="Imagen 3" descr="Resultado de imagen para logo maternidad la altagra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90"/>
  <sheetViews>
    <sheetView tabSelected="1" zoomScale="70" zoomScaleNormal="70" zoomScaleSheetLayoutView="70" zoomScalePageLayoutView="0" workbookViewId="0" topLeftCell="B1">
      <selection activeCell="J37" sqref="J37:J40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8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35" t="s">
        <v>11</v>
      </c>
      <c r="E6" s="35"/>
      <c r="F6" s="35"/>
      <c r="G6" s="35"/>
      <c r="H6" s="35"/>
      <c r="I6" s="35"/>
      <c r="J6" s="35"/>
    </row>
    <row r="7" spans="4:10" s="12" customFormat="1" ht="20.25">
      <c r="D7" s="36"/>
      <c r="E7" s="37"/>
      <c r="F7" s="37"/>
      <c r="G7" s="37"/>
      <c r="H7" s="37"/>
      <c r="I7" s="37"/>
      <c r="J7" s="37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38" t="s">
        <v>3</v>
      </c>
      <c r="E9" s="38"/>
      <c r="F9" s="38"/>
      <c r="G9" s="38"/>
      <c r="H9" s="38"/>
      <c r="I9" s="38"/>
      <c r="J9" s="38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21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39" t="s">
        <v>13</v>
      </c>
      <c r="E13" s="40" t="s">
        <v>4</v>
      </c>
      <c r="F13" s="40"/>
      <c r="G13" s="40"/>
      <c r="H13" s="40" t="s">
        <v>12</v>
      </c>
      <c r="I13" s="40"/>
      <c r="J13" s="40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39"/>
      <c r="E14" s="41"/>
      <c r="F14" s="41"/>
      <c r="G14" s="24"/>
      <c r="H14" s="41" t="s">
        <v>8</v>
      </c>
      <c r="I14" s="41"/>
      <c r="J14" s="25">
        <v>2115675.95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39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56.25" customHeight="1">
      <c r="A16" s="8"/>
      <c r="B16" s="8"/>
      <c r="C16" s="8"/>
      <c r="D16" s="26">
        <v>1</v>
      </c>
      <c r="E16" s="42">
        <v>44931</v>
      </c>
      <c r="F16" s="43">
        <v>32940</v>
      </c>
      <c r="G16" s="46" t="s">
        <v>23</v>
      </c>
      <c r="H16" s="28">
        <v>50000</v>
      </c>
      <c r="I16" s="27"/>
      <c r="J16" s="20">
        <f>SUM(J14-H16)</f>
        <v>2065675.9500000002</v>
      </c>
      <c r="K16" s="8"/>
      <c r="L16" s="8"/>
      <c r="M16" s="8"/>
      <c r="N16" s="8"/>
    </row>
    <row r="17" spans="1:14" s="3" customFormat="1" ht="56.25" customHeight="1">
      <c r="A17" s="8"/>
      <c r="B17" s="8"/>
      <c r="C17" s="8"/>
      <c r="D17" s="26">
        <f>D16+1</f>
        <v>2</v>
      </c>
      <c r="E17" s="42">
        <v>44937</v>
      </c>
      <c r="F17" s="43">
        <v>32941</v>
      </c>
      <c r="G17" s="46" t="s">
        <v>24</v>
      </c>
      <c r="H17" s="28">
        <v>145570.05</v>
      </c>
      <c r="I17" s="30"/>
      <c r="J17" s="20">
        <f>SUM(J16-H17)</f>
        <v>1920105.9000000001</v>
      </c>
      <c r="K17" s="8"/>
      <c r="L17" s="8"/>
      <c r="M17" s="8"/>
      <c r="N17" s="8"/>
    </row>
    <row r="18" spans="1:14" s="3" customFormat="1" ht="56.25" customHeight="1">
      <c r="A18" s="8"/>
      <c r="B18" s="8"/>
      <c r="C18" s="8"/>
      <c r="D18" s="26">
        <f aca="true" t="shared" si="0" ref="D18:D40">D17+1</f>
        <v>3</v>
      </c>
      <c r="E18" s="42">
        <v>44937</v>
      </c>
      <c r="F18" s="43">
        <v>32942</v>
      </c>
      <c r="G18" s="46" t="s">
        <v>25</v>
      </c>
      <c r="H18" s="28">
        <v>37899.52</v>
      </c>
      <c r="I18" s="27"/>
      <c r="J18" s="20">
        <f aca="true" t="shared" si="1" ref="J18:J35">SUM(J17-H18)</f>
        <v>1882206.3800000001</v>
      </c>
      <c r="K18" s="8"/>
      <c r="L18" s="8"/>
      <c r="M18" s="8"/>
      <c r="N18" s="8"/>
    </row>
    <row r="19" spans="1:14" s="3" customFormat="1" ht="56.25" customHeight="1">
      <c r="A19" s="8"/>
      <c r="B19" s="8"/>
      <c r="C19" s="8"/>
      <c r="D19" s="26">
        <f t="shared" si="0"/>
        <v>4</v>
      </c>
      <c r="E19" s="42">
        <v>44953</v>
      </c>
      <c r="F19" s="43">
        <v>32943</v>
      </c>
      <c r="G19" s="46" t="s">
        <v>26</v>
      </c>
      <c r="H19" s="28">
        <v>32000</v>
      </c>
      <c r="I19" s="27"/>
      <c r="J19" s="20">
        <f t="shared" si="1"/>
        <v>1850206.3800000001</v>
      </c>
      <c r="K19" s="8"/>
      <c r="L19" s="8"/>
      <c r="M19" s="8"/>
      <c r="N19" s="8"/>
    </row>
    <row r="20" spans="1:14" s="3" customFormat="1" ht="56.25" customHeight="1">
      <c r="A20" s="8"/>
      <c r="B20" s="8"/>
      <c r="C20" s="8"/>
      <c r="D20" s="26">
        <f t="shared" si="0"/>
        <v>5</v>
      </c>
      <c r="E20" s="42">
        <v>44930</v>
      </c>
      <c r="F20" s="44">
        <v>29179971962</v>
      </c>
      <c r="G20" s="46" t="s">
        <v>27</v>
      </c>
      <c r="H20" s="28">
        <v>290929.8</v>
      </c>
      <c r="I20" s="27"/>
      <c r="J20" s="20">
        <f t="shared" si="1"/>
        <v>1559276.58</v>
      </c>
      <c r="K20" s="8"/>
      <c r="L20" s="8"/>
      <c r="M20" s="8"/>
      <c r="N20" s="8"/>
    </row>
    <row r="21" spans="1:14" s="3" customFormat="1" ht="56.25" customHeight="1">
      <c r="A21" s="8"/>
      <c r="B21" s="8"/>
      <c r="C21" s="8"/>
      <c r="D21" s="26">
        <f t="shared" si="0"/>
        <v>6</v>
      </c>
      <c r="E21" s="42">
        <v>44930</v>
      </c>
      <c r="F21" s="43">
        <v>29180359240</v>
      </c>
      <c r="G21" s="46" t="s">
        <v>28</v>
      </c>
      <c r="H21" s="28">
        <v>5000</v>
      </c>
      <c r="I21" s="30"/>
      <c r="J21" s="20">
        <f t="shared" si="1"/>
        <v>1554276.58</v>
      </c>
      <c r="K21" s="8"/>
      <c r="L21" s="8"/>
      <c r="M21" s="8"/>
      <c r="N21" s="8"/>
    </row>
    <row r="22" spans="1:14" s="3" customFormat="1" ht="56.25" customHeight="1">
      <c r="A22" s="8"/>
      <c r="B22" s="8"/>
      <c r="C22" s="8"/>
      <c r="D22" s="26">
        <f t="shared" si="0"/>
        <v>7</v>
      </c>
      <c r="E22" s="42">
        <v>44932</v>
      </c>
      <c r="F22" s="43">
        <v>29202653264</v>
      </c>
      <c r="G22" s="46" t="s">
        <v>29</v>
      </c>
      <c r="H22" s="28">
        <v>40090</v>
      </c>
      <c r="I22" s="27"/>
      <c r="J22" s="20">
        <f t="shared" si="1"/>
        <v>1514186.58</v>
      </c>
      <c r="K22" s="8"/>
      <c r="L22" s="8"/>
      <c r="M22" s="8"/>
      <c r="N22" s="8"/>
    </row>
    <row r="23" spans="1:14" s="3" customFormat="1" ht="56.25" customHeight="1">
      <c r="A23" s="8"/>
      <c r="B23" s="8"/>
      <c r="C23" s="8"/>
      <c r="D23" s="26">
        <f t="shared" si="0"/>
        <v>8</v>
      </c>
      <c r="E23" s="42">
        <v>44932</v>
      </c>
      <c r="F23" s="43">
        <v>29204110420</v>
      </c>
      <c r="G23" s="46" t="s">
        <v>30</v>
      </c>
      <c r="H23" s="28">
        <v>8645</v>
      </c>
      <c r="I23" s="27"/>
      <c r="J23" s="20">
        <f t="shared" si="1"/>
        <v>1505541.58</v>
      </c>
      <c r="K23" s="8"/>
      <c r="L23" s="8"/>
      <c r="M23" s="8"/>
      <c r="N23" s="8"/>
    </row>
    <row r="24" spans="1:14" s="3" customFormat="1" ht="56.25" customHeight="1">
      <c r="A24" s="8"/>
      <c r="B24" s="8"/>
      <c r="C24" s="8"/>
      <c r="D24" s="26">
        <f t="shared" si="0"/>
        <v>9</v>
      </c>
      <c r="E24" s="42">
        <v>44936</v>
      </c>
      <c r="F24" s="43">
        <v>29257221734</v>
      </c>
      <c r="G24" s="46" t="s">
        <v>31</v>
      </c>
      <c r="H24" s="28">
        <v>4408</v>
      </c>
      <c r="I24" s="27"/>
      <c r="J24" s="20">
        <f t="shared" si="1"/>
        <v>1501133.58</v>
      </c>
      <c r="K24" s="8"/>
      <c r="L24" s="8"/>
      <c r="M24" s="8"/>
      <c r="N24" s="8"/>
    </row>
    <row r="25" spans="1:14" s="3" customFormat="1" ht="56.25" customHeight="1">
      <c r="A25" s="8"/>
      <c r="B25" s="8"/>
      <c r="C25" s="8"/>
      <c r="D25" s="26">
        <f t="shared" si="0"/>
        <v>10</v>
      </c>
      <c r="E25" s="42">
        <v>44939</v>
      </c>
      <c r="F25" s="43">
        <v>29262102674</v>
      </c>
      <c r="G25" s="46" t="s">
        <v>32</v>
      </c>
      <c r="H25" s="28">
        <v>6761.92</v>
      </c>
      <c r="I25" s="27"/>
      <c r="J25" s="20">
        <f t="shared" si="1"/>
        <v>1494371.6600000001</v>
      </c>
      <c r="K25" s="8"/>
      <c r="L25" s="8"/>
      <c r="M25" s="8"/>
      <c r="N25" s="8"/>
    </row>
    <row r="26" spans="1:14" s="3" customFormat="1" ht="56.25" customHeight="1">
      <c r="A26" s="8"/>
      <c r="B26" s="8"/>
      <c r="C26" s="8"/>
      <c r="D26" s="26">
        <f t="shared" si="0"/>
        <v>11</v>
      </c>
      <c r="E26" s="42">
        <v>44939</v>
      </c>
      <c r="F26" s="43">
        <v>29262449617</v>
      </c>
      <c r="G26" s="46" t="s">
        <v>33</v>
      </c>
      <c r="H26" s="28">
        <v>6851.82</v>
      </c>
      <c r="I26" s="27"/>
      <c r="J26" s="20">
        <f t="shared" si="1"/>
        <v>1487519.84</v>
      </c>
      <c r="K26" s="8"/>
      <c r="L26" s="8"/>
      <c r="M26" s="8"/>
      <c r="N26" s="8"/>
    </row>
    <row r="27" spans="1:14" s="3" customFormat="1" ht="56.25" customHeight="1">
      <c r="A27" s="8"/>
      <c r="B27" s="8"/>
      <c r="C27" s="8"/>
      <c r="D27" s="26">
        <f t="shared" si="0"/>
        <v>12</v>
      </c>
      <c r="E27" s="42">
        <v>44939</v>
      </c>
      <c r="F27" s="43">
        <v>29268184001</v>
      </c>
      <c r="G27" s="46" t="s">
        <v>34</v>
      </c>
      <c r="H27" s="28">
        <v>215701.41</v>
      </c>
      <c r="I27" s="27"/>
      <c r="J27" s="20">
        <f t="shared" si="1"/>
        <v>1271818.4300000002</v>
      </c>
      <c r="K27" s="8"/>
      <c r="L27" s="8"/>
      <c r="M27" s="8"/>
      <c r="N27" s="8"/>
    </row>
    <row r="28" spans="1:14" s="3" customFormat="1" ht="56.25" customHeight="1">
      <c r="A28" s="8"/>
      <c r="B28" s="8"/>
      <c r="C28" s="8"/>
      <c r="D28" s="26">
        <f t="shared" si="0"/>
        <v>13</v>
      </c>
      <c r="E28" s="42"/>
      <c r="F28" s="43"/>
      <c r="G28" s="46"/>
      <c r="H28" s="28"/>
      <c r="I28" s="27"/>
      <c r="J28" s="20">
        <f t="shared" si="1"/>
        <v>1271818.4300000002</v>
      </c>
      <c r="K28" s="8"/>
      <c r="L28" s="8"/>
      <c r="M28" s="8"/>
      <c r="N28" s="8"/>
    </row>
    <row r="29" spans="1:14" s="3" customFormat="1" ht="56.25" customHeight="1">
      <c r="A29" s="8"/>
      <c r="B29" s="8"/>
      <c r="C29" s="8"/>
      <c r="D29" s="26">
        <f>D28+1</f>
        <v>14</v>
      </c>
      <c r="E29" s="42">
        <v>44939</v>
      </c>
      <c r="F29" s="43">
        <v>29268575240</v>
      </c>
      <c r="G29" s="46" t="s">
        <v>35</v>
      </c>
      <c r="H29" s="28">
        <v>6450</v>
      </c>
      <c r="I29" s="27"/>
      <c r="J29" s="20">
        <f t="shared" si="1"/>
        <v>1265368.4300000002</v>
      </c>
      <c r="K29" s="8"/>
      <c r="L29" s="8"/>
      <c r="M29" s="8"/>
      <c r="N29" s="8"/>
    </row>
    <row r="30" spans="1:14" s="3" customFormat="1" ht="56.25" customHeight="1">
      <c r="A30" s="8"/>
      <c r="B30" s="8"/>
      <c r="C30" s="8"/>
      <c r="D30" s="26">
        <f t="shared" si="0"/>
        <v>15</v>
      </c>
      <c r="E30" s="42">
        <v>44940</v>
      </c>
      <c r="F30" s="45" t="s">
        <v>22</v>
      </c>
      <c r="G30" s="46" t="s">
        <v>36</v>
      </c>
      <c r="H30" s="28">
        <v>133782.87</v>
      </c>
      <c r="I30" s="27"/>
      <c r="J30" s="20">
        <f t="shared" si="1"/>
        <v>1131585.56</v>
      </c>
      <c r="K30" s="8"/>
      <c r="L30" s="8"/>
      <c r="M30" s="8"/>
      <c r="N30" s="8"/>
    </row>
    <row r="31" spans="1:14" s="3" customFormat="1" ht="56.25" customHeight="1">
      <c r="A31" s="8"/>
      <c r="B31" s="8"/>
      <c r="C31" s="8"/>
      <c r="D31" s="26">
        <f t="shared" si="0"/>
        <v>16</v>
      </c>
      <c r="E31" s="42">
        <v>44942</v>
      </c>
      <c r="F31" s="43">
        <v>29290322551</v>
      </c>
      <c r="G31" s="46" t="s">
        <v>37</v>
      </c>
      <c r="H31" s="28">
        <v>19164.8</v>
      </c>
      <c r="I31" s="27"/>
      <c r="J31" s="20">
        <f t="shared" si="1"/>
        <v>1112420.76</v>
      </c>
      <c r="K31" s="8"/>
      <c r="L31" s="8"/>
      <c r="M31" s="8"/>
      <c r="N31" s="8"/>
    </row>
    <row r="32" spans="1:14" s="3" customFormat="1" ht="56.25" customHeight="1">
      <c r="A32" s="8"/>
      <c r="B32" s="8"/>
      <c r="C32" s="8"/>
      <c r="D32" s="26">
        <f t="shared" si="0"/>
        <v>17</v>
      </c>
      <c r="E32" s="42">
        <v>44944</v>
      </c>
      <c r="F32" s="43">
        <v>29310862142</v>
      </c>
      <c r="G32" s="46" t="s">
        <v>38</v>
      </c>
      <c r="H32" s="28">
        <v>11300</v>
      </c>
      <c r="I32" s="27"/>
      <c r="J32" s="20">
        <f t="shared" si="1"/>
        <v>1101120.76</v>
      </c>
      <c r="K32" s="8"/>
      <c r="L32" s="8"/>
      <c r="M32" s="8"/>
      <c r="N32" s="8"/>
    </row>
    <row r="33" spans="1:14" s="3" customFormat="1" ht="56.25" customHeight="1">
      <c r="A33" s="8"/>
      <c r="B33" s="8"/>
      <c r="C33" s="8"/>
      <c r="D33" s="26">
        <f t="shared" si="0"/>
        <v>18</v>
      </c>
      <c r="E33" s="42">
        <v>44944</v>
      </c>
      <c r="F33" s="43">
        <v>29312928247</v>
      </c>
      <c r="G33" s="47" t="s">
        <v>39</v>
      </c>
      <c r="H33" s="28">
        <v>49875</v>
      </c>
      <c r="I33" s="27"/>
      <c r="J33" s="20">
        <f t="shared" si="1"/>
        <v>1051245.76</v>
      </c>
      <c r="K33" s="8"/>
      <c r="L33" s="8"/>
      <c r="M33" s="8"/>
      <c r="N33" s="8"/>
    </row>
    <row r="34" spans="1:14" s="3" customFormat="1" ht="56.25" customHeight="1">
      <c r="A34" s="8"/>
      <c r="B34" s="8"/>
      <c r="C34" s="8"/>
      <c r="D34" s="26">
        <f t="shared" si="0"/>
        <v>19</v>
      </c>
      <c r="E34" s="42">
        <v>44949</v>
      </c>
      <c r="F34" s="43">
        <v>29362595805</v>
      </c>
      <c r="G34" s="46" t="s">
        <v>40</v>
      </c>
      <c r="H34" s="28">
        <v>33828.18</v>
      </c>
      <c r="I34" s="27"/>
      <c r="J34" s="20">
        <f t="shared" si="1"/>
        <v>1017417.58</v>
      </c>
      <c r="K34" s="8"/>
      <c r="L34" s="8"/>
      <c r="M34" s="8"/>
      <c r="N34" s="8"/>
    </row>
    <row r="35" spans="1:14" s="3" customFormat="1" ht="56.25" customHeight="1">
      <c r="A35" s="8"/>
      <c r="B35" s="8"/>
      <c r="C35" s="8"/>
      <c r="D35" s="26">
        <f t="shared" si="0"/>
        <v>20</v>
      </c>
      <c r="E35" s="42">
        <v>44951</v>
      </c>
      <c r="F35" s="43">
        <v>29385912060</v>
      </c>
      <c r="G35" s="46" t="s">
        <v>41</v>
      </c>
      <c r="H35" s="28">
        <v>64071</v>
      </c>
      <c r="I35" s="27"/>
      <c r="J35" s="20">
        <f t="shared" si="1"/>
        <v>953346.58</v>
      </c>
      <c r="K35" s="8"/>
      <c r="L35" s="8"/>
      <c r="M35" s="8"/>
      <c r="N35" s="8"/>
    </row>
    <row r="36" spans="1:14" s="3" customFormat="1" ht="56.25" customHeight="1">
      <c r="A36" s="8"/>
      <c r="B36" s="8"/>
      <c r="C36" s="8"/>
      <c r="D36" s="26"/>
      <c r="E36" s="48">
        <v>44953</v>
      </c>
      <c r="F36" s="49"/>
      <c r="G36" s="50" t="s">
        <v>46</v>
      </c>
      <c r="H36" s="28"/>
      <c r="I36" s="27">
        <v>8500000</v>
      </c>
      <c r="J36" s="20">
        <f>SUM(J35+I36)</f>
        <v>9453346.58</v>
      </c>
      <c r="K36" s="8"/>
      <c r="L36" s="8"/>
      <c r="M36" s="8"/>
      <c r="N36" s="8"/>
    </row>
    <row r="37" spans="1:14" s="3" customFormat="1" ht="56.25" customHeight="1">
      <c r="A37" s="8"/>
      <c r="B37" s="8"/>
      <c r="C37" s="8"/>
      <c r="D37" s="26">
        <f>D35+1</f>
        <v>21</v>
      </c>
      <c r="E37" s="42">
        <v>44953</v>
      </c>
      <c r="F37" s="43">
        <v>29418135259</v>
      </c>
      <c r="G37" s="46" t="s">
        <v>42</v>
      </c>
      <c r="H37" s="28">
        <v>23857.46</v>
      </c>
      <c r="I37" s="27"/>
      <c r="J37" s="20">
        <f>(J36-H37)</f>
        <v>9429489.12</v>
      </c>
      <c r="K37" s="8"/>
      <c r="L37" s="8"/>
      <c r="M37" s="8"/>
      <c r="N37" s="8"/>
    </row>
    <row r="38" spans="1:14" s="3" customFormat="1" ht="56.25" customHeight="1">
      <c r="A38" s="8"/>
      <c r="B38" s="8"/>
      <c r="C38" s="8"/>
      <c r="D38" s="26">
        <f t="shared" si="0"/>
        <v>22</v>
      </c>
      <c r="E38" s="42">
        <v>44954</v>
      </c>
      <c r="F38" s="43"/>
      <c r="G38" s="46" t="s">
        <v>43</v>
      </c>
      <c r="H38" s="28">
        <v>1154300</v>
      </c>
      <c r="I38" s="27"/>
      <c r="J38" s="20">
        <f>(J37-H38)</f>
        <v>8275189.119999999</v>
      </c>
      <c r="K38" s="8"/>
      <c r="L38" s="8"/>
      <c r="M38" s="8"/>
      <c r="N38" s="8"/>
    </row>
    <row r="39" spans="1:14" s="3" customFormat="1" ht="56.25" customHeight="1">
      <c r="A39" s="8"/>
      <c r="B39" s="8"/>
      <c r="C39" s="8"/>
      <c r="D39" s="26">
        <f t="shared" si="0"/>
        <v>23</v>
      </c>
      <c r="E39" s="42">
        <v>44957</v>
      </c>
      <c r="F39" s="43">
        <v>29457092310</v>
      </c>
      <c r="G39" s="46" t="s">
        <v>44</v>
      </c>
      <c r="H39" s="28">
        <v>14364.41</v>
      </c>
      <c r="I39" s="27"/>
      <c r="J39" s="20">
        <f>(J38-H39)</f>
        <v>8260824.709999999</v>
      </c>
      <c r="K39" s="8"/>
      <c r="L39" s="8"/>
      <c r="M39" s="8"/>
      <c r="N39" s="8"/>
    </row>
    <row r="40" spans="1:14" s="3" customFormat="1" ht="56.25" customHeight="1">
      <c r="A40" s="8"/>
      <c r="B40" s="8"/>
      <c r="C40" s="8"/>
      <c r="D40" s="26">
        <f t="shared" si="0"/>
        <v>24</v>
      </c>
      <c r="E40" s="42">
        <v>44957</v>
      </c>
      <c r="F40" s="43">
        <v>29457236345</v>
      </c>
      <c r="G40" s="46" t="s">
        <v>45</v>
      </c>
      <c r="H40" s="28">
        <v>69718.74</v>
      </c>
      <c r="I40" s="27"/>
      <c r="J40" s="20">
        <f>(J39-H40)</f>
        <v>8191105.969999999</v>
      </c>
      <c r="K40" s="8"/>
      <c r="L40" s="8"/>
      <c r="M40" s="8"/>
      <c r="N40" s="8"/>
    </row>
    <row r="41" spans="4:10" s="8" customFormat="1" ht="21.75" customHeight="1">
      <c r="D41" s="21"/>
      <c r="E41" s="29"/>
      <c r="F41" s="29"/>
      <c r="G41" s="23" t="s">
        <v>9</v>
      </c>
      <c r="H41" s="22">
        <f>SUM(H16:H40)</f>
        <v>2424569.9800000004</v>
      </c>
      <c r="I41" s="22"/>
      <c r="J41" s="20"/>
    </row>
    <row r="42" spans="4:96" ht="24" customHeight="1">
      <c r="D42" s="5"/>
      <c r="G42" s="5"/>
      <c r="H42" s="9"/>
      <c r="I42" s="9"/>
      <c r="J42" s="9"/>
      <c r="K42" s="14"/>
      <c r="L42" s="14"/>
      <c r="M42" s="14"/>
      <c r="N42" s="14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</row>
    <row r="43" spans="4:96" ht="24" customHeight="1">
      <c r="D43" s="5"/>
      <c r="G43" s="5"/>
      <c r="H43" s="9"/>
      <c r="I43" s="9"/>
      <c r="J43" s="9"/>
      <c r="K43" s="14"/>
      <c r="L43" s="14"/>
      <c r="M43" s="14"/>
      <c r="N43" s="1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</row>
    <row r="44" spans="4:10" ht="24" customHeight="1">
      <c r="D44" s="3" t="s">
        <v>18</v>
      </c>
      <c r="G44" s="3"/>
      <c r="H44" s="4" t="s">
        <v>19</v>
      </c>
      <c r="I44" s="4"/>
      <c r="J44" s="4"/>
    </row>
    <row r="45" spans="4:10" ht="24" customHeight="1">
      <c r="D45" s="7" t="s">
        <v>14</v>
      </c>
      <c r="G45" s="3"/>
      <c r="H45" s="4" t="s">
        <v>16</v>
      </c>
      <c r="I45" s="4"/>
      <c r="J45" s="4"/>
    </row>
    <row r="46" spans="4:10" ht="24" customHeight="1">
      <c r="D46" s="7" t="s">
        <v>15</v>
      </c>
      <c r="G46" s="3"/>
      <c r="H46" s="4" t="s">
        <v>17</v>
      </c>
      <c r="I46" s="4"/>
      <c r="J46" s="4"/>
    </row>
    <row r="47" spans="4:10" ht="24" customHeight="1">
      <c r="D47" s="7"/>
      <c r="G47" s="3"/>
      <c r="H47" s="4"/>
      <c r="I47" s="4"/>
      <c r="J47" s="4"/>
    </row>
    <row r="48" spans="4:10" ht="24" customHeight="1">
      <c r="D48" s="32"/>
      <c r="E48" s="32"/>
      <c r="F48" s="32"/>
      <c r="G48" s="32"/>
      <c r="H48" s="32"/>
      <c r="I48" s="32"/>
      <c r="J48" s="4"/>
    </row>
    <row r="49" spans="4:10" ht="24" customHeight="1">
      <c r="D49" s="32"/>
      <c r="E49" s="32"/>
      <c r="F49" s="32"/>
      <c r="G49" s="32"/>
      <c r="H49" s="32"/>
      <c r="I49" s="32"/>
      <c r="J49" s="4"/>
    </row>
    <row r="50" spans="4:10" ht="24" customHeight="1">
      <c r="D50" s="7"/>
      <c r="E50" s="6"/>
      <c r="F50" s="3"/>
      <c r="G50" s="3"/>
      <c r="H50" s="4"/>
      <c r="I50" s="4"/>
      <c r="J50" s="4"/>
    </row>
    <row r="51" spans="4:10" ht="24" customHeight="1">
      <c r="D51" s="7"/>
      <c r="E51" s="6"/>
      <c r="F51" s="3"/>
      <c r="G51" s="3"/>
      <c r="H51" s="4"/>
      <c r="I51" s="4"/>
      <c r="J51" s="4"/>
    </row>
    <row r="52" spans="4:10" ht="24" customHeight="1">
      <c r="D52" s="5"/>
      <c r="E52" s="6"/>
      <c r="F52" s="3"/>
      <c r="G52" s="3"/>
      <c r="H52" s="4"/>
      <c r="I52" s="4"/>
      <c r="J52" s="4"/>
    </row>
    <row r="53" spans="4:10" ht="24" customHeight="1">
      <c r="D53" s="33"/>
      <c r="E53" s="33"/>
      <c r="F53" s="33"/>
      <c r="G53" s="33"/>
      <c r="H53" s="33"/>
      <c r="I53" s="33"/>
      <c r="J53" s="33"/>
    </row>
    <row r="54" spans="4:10" ht="24" customHeight="1">
      <c r="D54" s="34"/>
      <c r="E54" s="34"/>
      <c r="F54" s="34"/>
      <c r="G54" s="34"/>
      <c r="H54" s="34"/>
      <c r="I54" s="34"/>
      <c r="J54" s="34"/>
    </row>
    <row r="55" spans="4:10" ht="24" customHeight="1">
      <c r="D55" s="31"/>
      <c r="E55" s="31"/>
      <c r="F55" s="31"/>
      <c r="G55" s="31"/>
      <c r="H55" s="31"/>
      <c r="I55" s="31"/>
      <c r="J55" s="31"/>
    </row>
    <row r="56" spans="4:10" ht="24" customHeight="1">
      <c r="D56" s="31"/>
      <c r="E56" s="31"/>
      <c r="F56" s="31"/>
      <c r="G56" s="31"/>
      <c r="H56" s="31"/>
      <c r="I56" s="31"/>
      <c r="J56" s="31"/>
    </row>
    <row r="57" spans="4:10" ht="24" customHeight="1">
      <c r="D57" s="31"/>
      <c r="E57" s="31"/>
      <c r="F57" s="31"/>
      <c r="G57" s="31"/>
      <c r="H57" s="31"/>
      <c r="I57" s="31"/>
      <c r="J57" s="31"/>
    </row>
    <row r="58" spans="4:10" ht="20.25">
      <c r="D58" s="31"/>
      <c r="E58" s="31"/>
      <c r="F58" s="31"/>
      <c r="G58" s="31"/>
      <c r="H58" s="31"/>
      <c r="I58" s="31"/>
      <c r="J58" s="31"/>
    </row>
    <row r="59" spans="4:10" ht="12.75">
      <c r="D59" s="10"/>
      <c r="E59" s="10"/>
      <c r="F59" s="10"/>
      <c r="G59" s="10"/>
      <c r="H59" s="10"/>
      <c r="I59" s="10"/>
      <c r="J59" s="10"/>
    </row>
    <row r="60" spans="4:10" ht="12.75">
      <c r="D60" s="10"/>
      <c r="E60" s="10"/>
      <c r="F60" s="10"/>
      <c r="G60" s="10"/>
      <c r="H60" s="10"/>
      <c r="I60" s="10"/>
      <c r="J60" s="10"/>
    </row>
    <row r="61" spans="4:10" ht="12.75">
      <c r="D61" s="10"/>
      <c r="E61" s="10"/>
      <c r="F61" s="10"/>
      <c r="G61" s="10"/>
      <c r="H61" s="10"/>
      <c r="I61" s="10"/>
      <c r="J61" s="10"/>
    </row>
    <row r="62" spans="4:10" ht="12.75">
      <c r="D62" s="10"/>
      <c r="E62" s="10"/>
      <c r="F62" s="10"/>
      <c r="G62" s="10"/>
      <c r="H62" s="10"/>
      <c r="I62" s="10"/>
      <c r="J62" s="10"/>
    </row>
    <row r="63" spans="4:10" ht="12.75">
      <c r="D63" s="10"/>
      <c r="E63" s="10"/>
      <c r="F63" s="10"/>
      <c r="G63" s="10"/>
      <c r="H63" s="10"/>
      <c r="I63" s="10"/>
      <c r="J63" s="10"/>
    </row>
    <row r="64" spans="4:10" ht="12.75">
      <c r="D64" s="10"/>
      <c r="E64" s="10"/>
      <c r="F64" s="10"/>
      <c r="G64" s="10"/>
      <c r="H64" s="10"/>
      <c r="I64" s="10"/>
      <c r="J64" s="10"/>
    </row>
    <row r="65" spans="4:10" ht="12.75">
      <c r="D65" s="10"/>
      <c r="E65" s="10"/>
      <c r="F65" s="10"/>
      <c r="G65" s="10"/>
      <c r="H65" s="10"/>
      <c r="I65" s="10"/>
      <c r="J65" s="10"/>
    </row>
    <row r="66" spans="4:10" ht="12.75">
      <c r="D66" s="10"/>
      <c r="E66" s="10"/>
      <c r="F66" s="10"/>
      <c r="G66" s="10"/>
      <c r="H66" s="10"/>
      <c r="I66" s="10"/>
      <c r="J66" s="10"/>
    </row>
    <row r="67" spans="4:10" ht="12.75">
      <c r="D67" s="10"/>
      <c r="E67" s="10"/>
      <c r="F67" s="10"/>
      <c r="G67" s="10"/>
      <c r="H67" s="10"/>
      <c r="I67" s="10"/>
      <c r="J67" s="10"/>
    </row>
    <row r="68" spans="4:10" ht="12.75">
      <c r="D68" s="10"/>
      <c r="E68" s="10"/>
      <c r="F68" s="10"/>
      <c r="G68" s="10"/>
      <c r="H68" s="10"/>
      <c r="I68" s="10"/>
      <c r="J68" s="10"/>
    </row>
    <row r="69" spans="4:10" ht="12.75">
      <c r="D69" s="10"/>
      <c r="E69" s="10"/>
      <c r="F69" s="10"/>
      <c r="G69" s="10"/>
      <c r="H69" s="10"/>
      <c r="I69" s="10"/>
      <c r="J69" s="10"/>
    </row>
    <row r="70" spans="4:10" ht="12.75">
      <c r="D70" s="10"/>
      <c r="E70" s="10"/>
      <c r="F70" s="10"/>
      <c r="G70" s="10"/>
      <c r="H70" s="10"/>
      <c r="I70" s="10"/>
      <c r="J70" s="10"/>
    </row>
    <row r="89" ht="13.5" thickBot="1"/>
    <row r="90" ht="15">
      <c r="D90" s="2"/>
    </row>
  </sheetData>
  <sheetProtection/>
  <mergeCells count="16">
    <mergeCell ref="D6:J6"/>
    <mergeCell ref="D7:J7"/>
    <mergeCell ref="D9:J9"/>
    <mergeCell ref="D13:D15"/>
    <mergeCell ref="E13:G13"/>
    <mergeCell ref="H13:J13"/>
    <mergeCell ref="E14:F14"/>
    <mergeCell ref="H14:I14"/>
    <mergeCell ref="D57:J57"/>
    <mergeCell ref="D58:J58"/>
    <mergeCell ref="D48:I48"/>
    <mergeCell ref="D49:I49"/>
    <mergeCell ref="D53:J53"/>
    <mergeCell ref="D54:J54"/>
    <mergeCell ref="D55:J55"/>
    <mergeCell ref="D56:J56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ADMINISTRACION-PC9</cp:lastModifiedBy>
  <cp:lastPrinted>2022-12-14T18:59:22Z</cp:lastPrinted>
  <dcterms:created xsi:type="dcterms:W3CDTF">2006-07-11T17:39:34Z</dcterms:created>
  <dcterms:modified xsi:type="dcterms:W3CDTF">2023-02-08T18:26:02Z</dcterms:modified>
  <cp:category/>
  <cp:version/>
  <cp:contentType/>
  <cp:contentStatus/>
</cp:coreProperties>
</file>