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40" tabRatio="601" activeTab="0"/>
  </bookViews>
  <sheets>
    <sheet name="HOJA 1" sheetId="1" r:id="rId1"/>
  </sheets>
  <definedNames>
    <definedName name="_xlnm.Print_Area" localSheetId="0">'HOJA 1'!$C$1:$K$134</definedName>
    <definedName name="_xlnm.Print_Titles" localSheetId="0">'HOJA 1'!$1:$15</definedName>
  </definedNames>
  <calcPr fullCalcOnLoad="1"/>
</workbook>
</file>

<file path=xl/sharedStrings.xml><?xml version="1.0" encoding="utf-8"?>
<sst xmlns="http://schemas.openxmlformats.org/spreadsheetml/2006/main" count="137" uniqueCount="99">
  <si>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</si>
  <si>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</si>
  <si>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</si>
  <si>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</si>
  <si>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</si>
  <si>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</si>
  <si>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</si>
  <si>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</si>
  <si>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</si>
  <si>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</si>
  <si>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 xml:space="preserve">              </t>
  </si>
  <si>
    <t>HOSPITAL UNIVERSITARIO MATERNIDAD NTRA. SRA DE LA ALTAGRACIA</t>
  </si>
  <si>
    <t>030-010687-4</t>
  </si>
  <si>
    <t>NUMERO</t>
  </si>
  <si>
    <t>Lic. Valentina Garcia</t>
  </si>
  <si>
    <t>Contadora</t>
  </si>
  <si>
    <t xml:space="preserve">                  Lic. Reolinda A. Feliz</t>
  </si>
  <si>
    <t xml:space="preserve">          Sub.-Directora Administrativa</t>
  </si>
  <si>
    <t>___________________</t>
  </si>
  <si>
    <t>_____________________________</t>
  </si>
  <si>
    <t xml:space="preserve">                                                                                                                                 BANCO DE RESERVAS</t>
  </si>
  <si>
    <t xml:space="preserve"> </t>
  </si>
  <si>
    <r>
      <t xml:space="preserve">                                                                                                                             De</t>
    </r>
    <r>
      <rPr>
        <b/>
        <u val="single"/>
        <sz val="14"/>
        <rFont val="Arial"/>
        <family val="2"/>
      </rPr>
      <t>l_1ro. ___al _31___de _OCTUBRE  2022___</t>
    </r>
    <r>
      <rPr>
        <b/>
        <sz val="14"/>
        <rFont val="Arial"/>
        <family val="2"/>
      </rPr>
      <t>_</t>
    </r>
  </si>
  <si>
    <t>PAGO SERVICIO PRESTADO MES SEPTIEMBRE 2022</t>
  </si>
  <si>
    <t xml:space="preserve">PAGO SUPERVISION DE YUNTAMIENTOS  NACIONAL COMIONES NOTURNO </t>
  </si>
  <si>
    <t>COMPRA DE 200 BOTELLONES DE AGUA  EN FECHA 3 OCTUBRE 2022</t>
  </si>
  <si>
    <t>NULO</t>
  </si>
  <si>
    <t>PAGO NOMINA MES DE SEPTIEMBRE 2022 MAYORDOMIA  GRUPO 1</t>
  </si>
  <si>
    <t>PAGO NOMINA DE MES SEPTIEMBRE 2022 TECNICO DE AIRE MANTENIMIESTO GRUPO 1</t>
  </si>
  <si>
    <t>AYUDA POR MUERTE FAMILIAR</t>
  </si>
  <si>
    <t>SALDO MANO DE OBRA  INPERMEABILIZANTE  DE TECHO DEL DEPTO . PATOLOGIA</t>
  </si>
  <si>
    <t>PAGO IMPERMEABILIZANTE DE PISO</t>
  </si>
  <si>
    <t>ABONO  FACT NO 186 SERVICIOS TELEFONICO</t>
  </si>
  <si>
    <t>PAGO FACT NO 184 SERVICI TELEFONICO CORRESPONDIENTE AL MES DE AGOSTO Y SEPTIEMBRE 2022</t>
  </si>
  <si>
    <t>PAGO SERVPRESTADO  DEL MES DE OCTUBRE 2022  GRUPO 1 CONSERJE</t>
  </si>
  <si>
    <t xml:space="preserve">PAGO SERVIPRESTADO  MES DE OCTUBRE  2022 GRUPO 1 AUX COCINA </t>
  </si>
  <si>
    <t>PAGO SERVICIO RESTADO MES DE OCTUBRE 2022 GRUPO 1 ENC DE MANT AUTOCLAVE</t>
  </si>
  <si>
    <t>PAGO SERVICIO PRESTADO MES OCTUBRE 2022 GRUPO 1CONSERJE</t>
  </si>
  <si>
    <t xml:space="preserve">PAGO SERVICI PRESTADO MES DE OCTUBRE 2022  GRUPO 11 </t>
  </si>
  <si>
    <t>PAGO SERVICIO PRESTADO MES OCTUBRE 2022 11GRUPO AUX  ATENCION  ATENCION AL USUARIO</t>
  </si>
  <si>
    <t>PAGO SERVICIO DE AYUNTAMIENTO NACIONAL  CAMIONES NO CTURNOS MES DE OCTUBRE 2022</t>
  </si>
  <si>
    <t>PAGO NOMINA DE SEGURIDAD MES DE OCTUBRE 2022</t>
  </si>
  <si>
    <t xml:space="preserve">PAGO NOMINA DE SEGURIDAD MES DE OCTUBRE 2022 </t>
  </si>
  <si>
    <t>PAGO NOMINA DE SEGURIDAD MES OCTUBRE 2022</t>
  </si>
  <si>
    <t xml:space="preserve">PAGO DE NOMINA DE SEGURIDAD  MES DE OCTUBRE </t>
  </si>
  <si>
    <t>PAGO NOMINA DE SEGURIDAD MES  DE OCTUBRE 2022</t>
  </si>
  <si>
    <t>PAGO NOMINA DE SEGURIDAD  MES DE OCTUBRE 2022</t>
  </si>
  <si>
    <t>PAGO NOMINA DE  SEGURIDAD MES DE OCTUBRE 2022</t>
  </si>
  <si>
    <t>PAGO  DE NOMINA DE SEGURIDAD  MES DE OCTUBRE  2022</t>
  </si>
  <si>
    <t>PAGO DE NOMINA DE SEGURIDAD  MES DE OCTUBRE  2022</t>
  </si>
  <si>
    <t>PAGO NOMINA DE SEGURIDAD MES  OCTUBRE 2022</t>
  </si>
  <si>
    <t>REPOSICION DE CAJA CHICA  DESDE  VALE 2222 AL 2282</t>
  </si>
  <si>
    <t>PAGO NOMINA DE SEGURIDA MES DE OCTUBRE 2022</t>
  </si>
  <si>
    <t>PAGO DE NOMINA DE SEGURIDAD MES DE OCTUBRE 2022</t>
  </si>
  <si>
    <t>PAGO DE NOMINA DE SEGURIDAD DE MES  DE OCTUBTRE 2022</t>
  </si>
  <si>
    <t>PAGO NOMINA DE SEGURIDAD DE MES DE OCTUBRE 2022</t>
  </si>
  <si>
    <t>PAGO DE NOMINA DE SEGURIDAD MES OCTUBRE 2022</t>
  </si>
  <si>
    <t>PAGO NOMINA DE SEGURIDAD MES DE  OCTUBRE 2022</t>
  </si>
  <si>
    <t>RETENCION A PROVEDORES MES DE SEPTIMBRE 2022</t>
  </si>
  <si>
    <t>PAGO FACT NO 19488 Y 19388 ,SUMINITRO DE DESECHABLES DE LIMPIEZA . PAPEL TOALLA Y MATERIAL DE LIMPIEZA</t>
  </si>
  <si>
    <t xml:space="preserve">PAGO POR SERVICIO DE REPARACION DE TARJETA DE 36000.00 BUT CONDENSADOR DE CONSOLA </t>
  </si>
  <si>
    <t>PAGO DE NOMINA</t>
  </si>
  <si>
    <t>PAGO CONGRESO ODONTOLOGIA</t>
  </si>
  <si>
    <t>PAGO FACT NO  0349</t>
  </si>
  <si>
    <t xml:space="preserve">COMPRS DE SANGRE  PARA PACIENTES INGRESADAS </t>
  </si>
  <si>
    <t>APORTE A CONGRESO DE GINECOLOGIA Y OBSTETRICIA ACELEBRARSE  EN LOS DIAS DEL 3 AL5 DE NOVIEMBRE2022 PARTICIPANTES  DRA , ELIZABETH MORENO  DRA BASILIA CASTRO , DRA REYNA MIGUELINA ARIAS  CON APORTE DE 30240 PARA CADA UNA</t>
  </si>
  <si>
    <t>SALDO FACT NO 111, Y ABONO  AFCT NO 112</t>
  </si>
  <si>
    <t xml:space="preserve">PAGO FACT NO 290Y 9AGO  FACT NO 294 MAT GAST OFICINA </t>
  </si>
  <si>
    <t xml:space="preserve">SALDO FACT NO 199 Y ABONO  FACT NO 201 MATERIAL GASTABLE  DE LIMPIEZA </t>
  </si>
  <si>
    <t xml:space="preserve">ABONO FACT NO 160 MAT GAST  MEDICO </t>
  </si>
  <si>
    <t xml:space="preserve">PAGO FACTNO 220193 MATERIAL GASTABLE MEDICO </t>
  </si>
  <si>
    <t xml:space="preserve">PAGO  FACT NO 2021/ 720, 2021,/882, 2022/ 0036 , 2022/0384Y 2022/0472 MATERIAL  GAST  MEDICO </t>
  </si>
  <si>
    <t>PAGO FACT NO6149 COMBUSTIBLES DE LAS PLANTA ELECTRICA</t>
  </si>
  <si>
    <t>PAGO FACT NO 351 Y 369 RENTA IMPRESORA  CORESPONDIENTE AL MES  JUNIO / AGOSTO 2022</t>
  </si>
  <si>
    <t xml:space="preserve">PAGO FACT NO  290095304 Y PAGO FACT NO 190088709 ALIMENTOS </t>
  </si>
  <si>
    <t>PAGO FACT NO 218 Y 268 MED  Y Mat, Gast. Med,.</t>
  </si>
  <si>
    <t xml:space="preserve">PAGO FCT NO 662747 Y ABONO  FACT NO 665523 SUMINITRO DE MEDICAMENTOS </t>
  </si>
  <si>
    <t>PAGO FACT  NO 65 FUMIGACION  MAYO /2022</t>
  </si>
  <si>
    <t xml:space="preserve">SALDO FACT NO 28678MEDICAMENTOS </t>
  </si>
  <si>
    <t>COMPRA DE PINTURAS Y ARTICULOS  FERRETEROS  Y AFINES  SEGÚN  COT.  011017025  FECHA 17 Octubre  2022</t>
  </si>
  <si>
    <t xml:space="preserve">SALDO FACT NO 73341Y UN PAGO  A  73640 MEDICAMENTOS </t>
  </si>
  <si>
    <t>COMPRA DE 87 BOTELLONES DE AGUA  S/CAT DEL 12/10/2022</t>
  </si>
  <si>
    <t>ABONO FACT NO 1253 MAT GAST ODONTOLOGIA</t>
  </si>
  <si>
    <t>PAGO FACT NO 768 Y 776 MEDICAMENTOS  Y MAT GAST  MEDICO</t>
  </si>
  <si>
    <t>SALDO FACT NO 1583 Y PAGO FACT NO 1604</t>
  </si>
  <si>
    <t xml:space="preserve">3ABONO  AFACT NO 130 MAT GAST  MEDICO </t>
  </si>
  <si>
    <t xml:space="preserve">SALDO FACT NO 3748 , MAT GAST  MEDICO </t>
  </si>
  <si>
    <t>PAGO FACT NO 433 Y ABONO  A FACT NO 459 MEDICAMENTO Y MAT GAST  MEDICO</t>
  </si>
  <si>
    <t xml:space="preserve">PAGO FACT NO 725 SUMINISTRO  DE PAN JULIO 2022 ALIMENTOS </t>
  </si>
  <si>
    <t>PAGO FCT NO 192 , 1993 , 2096 , 2106 , 2107 , 2113 , 2124 , 2129 , Y 2137</t>
  </si>
  <si>
    <t>COMPRA DE UTILES DE COMPUTOS  SEGÚN COTIZACION  NO 5610286 DE FECHA  7 DE Octubre 2022</t>
  </si>
  <si>
    <t>PAGO REFRIGERIO PARA LA ACTIVIDAD DEL 06 OCTUBRE 2022 EN HONOR ALOS EMPLEADOS  SOBRESALIENTES DURANTES EL PRIMER SEMESTRE PLAN OPERATIVO ANUAL POA</t>
  </si>
  <si>
    <t>COMPRA DE PINTURAS Y ARTICULOS FERRETEROS Y AFINES  SEGÚN  COTIZACIONES  NO 0110017025 DE FECHA  17 OCTUBRE 2022</t>
  </si>
  <si>
    <t>COMPRA DE REACTIVOS  P/CITOGENETICA S/CAT AXO5 Q 3045 DEL 9/6/2022</t>
  </si>
  <si>
    <t>COMPRA DE 100 BOTELLONES DE AGUA SEGÚN COTIZACION  APA 19/10/2022  03 DE  OCTUBRE 2022</t>
  </si>
  <si>
    <t>COMPRA DE BRAZALETE NEONATAL  S/ COT FEC 12/10/2022 MAT GAST  MEDICO</t>
  </si>
  <si>
    <t>PAGO DE ANALITICAS A PACIENTES INGRESADAS FACTURAS NO 18,20.Y28</t>
  </si>
  <si>
    <t>COMPRA DE 2 BATERIAS TROJAN  SEGÚN  COTIZACION  NO  RC 1/1726 DE FECHA 20 DE OCTUBRE  2022</t>
  </si>
  <si>
    <t>27/102022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</si>
</sst>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* #,##0_-;\-* #,##0_-;_-* &quot;-&quot;_-;_-@_-"/>
    <numFmt numFmtId="184" formatCode="_-&quot;RD$&quot;* #,##0.00_-;\-&quot;RD$&quot;* #,##0.00_-;_-&quot;RD$&quot;* &quot;-&quot;??_-;_-@_-"/>
    <numFmt numFmtId="185" formatCode="_-* #,##0.00_-;\-* #,##0.00_-;_-* &quot;-&quot;??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mmm\-yyyy"/>
    <numFmt numFmtId="203" formatCode="mmm\-dd\-yy"/>
    <numFmt numFmtId="204" formatCode="mm\-dd\-yy"/>
    <numFmt numFmtId="205" formatCode="#,##0.00_ ;\-#,##0.00\ "/>
    <numFmt numFmtId="206" formatCode="#,##0.00;[Red]#,##0.0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15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32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32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4" fontId="0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/>
    </xf>
    <xf numFmtId="4" fontId="5" fillId="33" borderId="11" xfId="0" applyNumberFormat="1" applyFont="1" applyFill="1" applyBorder="1" applyAlignment="1">
      <alignment horizontal="right" vertical="center"/>
    </xf>
    <xf numFmtId="4" fontId="5" fillId="33" borderId="11" xfId="0" applyNumberFormat="1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4" fontId="1" fillId="35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43" fontId="0" fillId="0" borderId="11" xfId="49" applyFont="1" applyBorder="1" applyAlignment="1">
      <alignment horizontal="center"/>
    </xf>
    <xf numFmtId="0" fontId="7" fillId="33" borderId="11" xfId="0" applyFont="1" applyFill="1" applyBorder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13" fillId="33" borderId="0" xfId="46" applyFont="1" applyFill="1" applyAlignment="1" applyProtection="1">
      <alignment horizontal="center" vertical="center"/>
      <protection/>
    </xf>
    <xf numFmtId="0" fontId="1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43" fontId="0" fillId="0" borderId="11" xfId="49" applyFont="1" applyBorder="1" applyAlignment="1">
      <alignment wrapText="1"/>
    </xf>
    <xf numFmtId="0" fontId="32" fillId="0" borderId="11" xfId="0" applyFont="1" applyBorder="1" applyAlignment="1">
      <alignment horizontal="center" vertical="center" wrapText="1"/>
    </xf>
    <xf numFmtId="14" fontId="0" fillId="0" borderId="11" xfId="0" applyNumberFormat="1" applyBorder="1" applyAlignment="1">
      <alignment/>
    </xf>
    <xf numFmtId="14" fontId="0" fillId="33" borderId="11" xfId="0" applyNumberFormat="1" applyFill="1" applyBorder="1" applyAlignment="1">
      <alignment/>
    </xf>
  </cellXfs>
  <cellStyles count="8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2 3" xfId="54"/>
    <cellStyle name="Millares 2 3" xfId="55"/>
    <cellStyle name="Millares 2 3 2" xfId="56"/>
    <cellStyle name="Millares 2 4" xfId="57"/>
    <cellStyle name="Millares 2 5" xfId="58"/>
    <cellStyle name="Millares 3" xfId="59"/>
    <cellStyle name="Millares 3 2" xfId="60"/>
    <cellStyle name="Millares 3 3" xfId="61"/>
    <cellStyle name="Millares 4" xfId="62"/>
    <cellStyle name="Millares 4 2" xfId="63"/>
    <cellStyle name="Millares 5" xfId="64"/>
    <cellStyle name="Millares 6" xfId="65"/>
    <cellStyle name="Currency" xfId="66"/>
    <cellStyle name="Currency [0]" xfId="67"/>
    <cellStyle name="Neutral" xfId="68"/>
    <cellStyle name="Normal 2" xfId="69"/>
    <cellStyle name="Normal 2 2" xfId="70"/>
    <cellStyle name="Normal 2 2 2" xfId="71"/>
    <cellStyle name="Normal 3" xfId="72"/>
    <cellStyle name="Normal 3 2" xfId="73"/>
    <cellStyle name="Normal 4" xfId="74"/>
    <cellStyle name="Normal 4 2" xfId="75"/>
    <cellStyle name="Normal 5" xfId="76"/>
    <cellStyle name="Normal 6" xfId="77"/>
    <cellStyle name="Notas" xfId="78"/>
    <cellStyle name="Percent" xfId="79"/>
    <cellStyle name="Porcentaje 2" xfId="80"/>
    <cellStyle name="Porcentaje 2 2" xfId="81"/>
    <cellStyle name="Porcentaje 2 3" xfId="82"/>
    <cellStyle name="Porcentaje 3" xfId="83"/>
    <cellStyle name="Porcentaje 3 2" xfId="84"/>
    <cellStyle name="Porcentaje 4" xfId="85"/>
    <cellStyle name="Porcentaje 5" xfId="86"/>
    <cellStyle name="Porcentaje 6" xfId="87"/>
    <cellStyle name="Porcentual 2" xfId="88"/>
    <cellStyle name="Salida" xfId="89"/>
    <cellStyle name="Texto de advertencia" xfId="90"/>
    <cellStyle name="Texto explicativo" xfId="91"/>
    <cellStyle name="Título" xfId="92"/>
    <cellStyle name="Título 2" xfId="93"/>
    <cellStyle name="Título 3" xfId="94"/>
    <cellStyle name="Total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257175</xdr:colOff>
      <xdr:row>1</xdr:row>
      <xdr:rowOff>9525</xdr:rowOff>
    </xdr:from>
    <xdr:to>
      <xdr:col>5</xdr:col>
      <xdr:colOff>466725</xdr:colOff>
      <xdr:row>5</xdr:row>
      <xdr:rowOff>28575</xdr:rowOff>
    </xdr:to>
    <xdr:pic>
      <xdr:nvPicPr>
        <xdr:cNvPr id="1" name="Imagen 1" descr="Dependencias - Ministerio de Salud Públic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200025"/>
          <a:ext cx="2400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0</xdr:rowOff>
    </xdr:from>
    <xdr:to>
      <xdr:col>9</xdr:col>
      <xdr:colOff>1047750</xdr:colOff>
      <xdr:row>4</xdr:row>
      <xdr:rowOff>219075</xdr:rowOff>
    </xdr:to>
    <xdr:pic>
      <xdr:nvPicPr>
        <xdr:cNvPr id="2" name="Imagen 3" descr="Resultado de imagen para logo maternidad la altagraci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63125" y="0"/>
          <a:ext cx="12287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R178"/>
  <sheetViews>
    <sheetView tabSelected="1" zoomScale="70" zoomScaleNormal="70" zoomScaleSheetLayoutView="70" zoomScalePageLayoutView="0" workbookViewId="0" topLeftCell="B1">
      <selection activeCell="O15" sqref="O15"/>
    </sheetView>
  </sheetViews>
  <sheetFormatPr defaultColWidth="9.140625" defaultRowHeight="12.75"/>
  <cols>
    <col min="1" max="2" width="9.140625" style="12" customWidth="1"/>
    <col min="3" max="3" width="3.8515625" style="12" customWidth="1"/>
    <col min="4" max="4" width="9.28125" style="1" customWidth="1"/>
    <col min="5" max="5" width="19.7109375" style="1" customWidth="1"/>
    <col min="6" max="6" width="18.7109375" style="1" customWidth="1"/>
    <col min="7" max="7" width="43.57421875" style="1" customWidth="1"/>
    <col min="8" max="8" width="19.28125" style="1" customWidth="1"/>
    <col min="9" max="9" width="16.421875" style="1" customWidth="1"/>
    <col min="10" max="10" width="16.8515625" style="1" customWidth="1"/>
    <col min="11" max="14" width="9.140625" style="12" customWidth="1"/>
    <col min="15" max="16384" width="9.140625" style="1" customWidth="1"/>
  </cols>
  <sheetData>
    <row r="1" s="12" customFormat="1" ht="15" customHeight="1"/>
    <row r="2" s="12" customFormat="1" ht="12.75"/>
    <row r="3" spans="6:10" s="12" customFormat="1" ht="18">
      <c r="F3" s="16" t="s">
        <v>10</v>
      </c>
      <c r="G3" s="16"/>
      <c r="H3" s="17"/>
      <c r="J3"/>
    </row>
    <row r="4" s="12" customFormat="1" ht="12.75"/>
    <row r="5" s="12" customFormat="1" ht="22.5" customHeight="1"/>
    <row r="6" spans="4:10" s="12" customFormat="1" ht="19.5">
      <c r="D6" s="30" t="s">
        <v>11</v>
      </c>
      <c r="E6" s="30"/>
      <c r="F6" s="30"/>
      <c r="G6" s="30"/>
      <c r="H6" s="30"/>
      <c r="I6" s="30"/>
      <c r="J6" s="30"/>
    </row>
    <row r="7" spans="4:10" s="12" customFormat="1" ht="20.25">
      <c r="D7" s="31"/>
      <c r="E7" s="32"/>
      <c r="F7" s="32"/>
      <c r="G7" s="32"/>
      <c r="H7" s="32"/>
      <c r="I7" s="32"/>
      <c r="J7" s="32"/>
    </row>
    <row r="8" spans="4:10" s="12" customFormat="1" ht="12.75">
      <c r="D8" s="13"/>
      <c r="E8" s="13"/>
      <c r="F8" s="13"/>
      <c r="G8" s="13"/>
      <c r="H8" s="13"/>
      <c r="I8" s="13"/>
      <c r="J8" s="13"/>
    </row>
    <row r="9" spans="4:10" s="12" customFormat="1" ht="18">
      <c r="D9" s="33" t="s">
        <v>3</v>
      </c>
      <c r="E9" s="33"/>
      <c r="F9" s="33"/>
      <c r="G9" s="33"/>
      <c r="H9" s="33"/>
      <c r="I9" s="33"/>
      <c r="J9" s="33"/>
    </row>
    <row r="10" spans="1:10" s="12" customFormat="1" ht="18">
      <c r="A10" s="15" t="s">
        <v>20</v>
      </c>
      <c r="D10" s="19"/>
      <c r="E10" s="19"/>
      <c r="F10" s="19"/>
      <c r="G10" s="19"/>
      <c r="H10" s="19"/>
      <c r="I10" s="19"/>
      <c r="J10" s="19"/>
    </row>
    <row r="11" spans="4:10" s="12" customFormat="1" ht="18">
      <c r="D11" s="19"/>
      <c r="E11" s="19" t="s">
        <v>22</v>
      </c>
      <c r="F11" s="19"/>
      <c r="G11" s="19"/>
      <c r="H11" s="19"/>
      <c r="I11" s="19"/>
      <c r="J11" s="19"/>
    </row>
    <row r="12" s="12" customFormat="1" ht="19.5" customHeight="1"/>
    <row r="13" spans="1:14" s="3" customFormat="1" ht="36.75" customHeight="1">
      <c r="A13" s="8"/>
      <c r="B13" s="8"/>
      <c r="C13" s="8"/>
      <c r="D13" s="34" t="s">
        <v>13</v>
      </c>
      <c r="E13" s="35" t="s">
        <v>4</v>
      </c>
      <c r="F13" s="35"/>
      <c r="G13" s="35"/>
      <c r="H13" s="35" t="s">
        <v>12</v>
      </c>
      <c r="I13" s="35"/>
      <c r="J13" s="35"/>
      <c r="K13" s="8"/>
      <c r="L13" s="8"/>
      <c r="M13" s="8"/>
      <c r="N13" s="8"/>
    </row>
    <row r="14" spans="1:14" s="3" customFormat="1" ht="37.5" customHeight="1">
      <c r="A14" s="8"/>
      <c r="B14" s="8"/>
      <c r="C14" s="8"/>
      <c r="D14" s="34"/>
      <c r="E14" s="36"/>
      <c r="F14" s="36"/>
      <c r="G14" s="24"/>
      <c r="H14" s="36" t="s">
        <v>8</v>
      </c>
      <c r="I14" s="36"/>
      <c r="J14" s="25">
        <v>7386573.88</v>
      </c>
      <c r="K14" s="8"/>
      <c r="L14" s="8"/>
      <c r="M14" s="8"/>
      <c r="N14" s="8"/>
    </row>
    <row r="15" spans="1:14" s="3" customFormat="1" ht="45.75" customHeight="1">
      <c r="A15" s="8"/>
      <c r="B15" s="8"/>
      <c r="C15" s="8"/>
      <c r="D15" s="34"/>
      <c r="E15" s="18" t="s">
        <v>5</v>
      </c>
      <c r="F15" s="18" t="s">
        <v>6</v>
      </c>
      <c r="G15" s="18" t="s">
        <v>7</v>
      </c>
      <c r="H15" s="18" t="s">
        <v>0</v>
      </c>
      <c r="I15" s="18" t="s">
        <v>1</v>
      </c>
      <c r="J15" s="18" t="s">
        <v>2</v>
      </c>
      <c r="K15" s="8"/>
      <c r="L15" s="8"/>
      <c r="M15" s="8"/>
      <c r="N15" s="8"/>
    </row>
    <row r="16" spans="1:14" s="3" customFormat="1" ht="56.25" customHeight="1">
      <c r="A16" s="8"/>
      <c r="B16" s="8"/>
      <c r="C16" s="8"/>
      <c r="D16" s="26">
        <v>1</v>
      </c>
      <c r="E16" s="47">
        <v>44837</v>
      </c>
      <c r="F16" s="47">
        <v>44837</v>
      </c>
      <c r="G16" s="41" t="s">
        <v>23</v>
      </c>
      <c r="H16" s="28">
        <v>10000</v>
      </c>
      <c r="I16" s="27"/>
      <c r="J16" s="20">
        <f>SUM(J14-H16)</f>
        <v>7376573.88</v>
      </c>
      <c r="K16" s="8"/>
      <c r="L16" s="8"/>
      <c r="M16" s="8"/>
      <c r="N16" s="8"/>
    </row>
    <row r="17" spans="1:14" s="3" customFormat="1" ht="45.75" customHeight="1">
      <c r="A17" s="8"/>
      <c r="B17" s="8"/>
      <c r="C17" s="8"/>
      <c r="D17" s="26">
        <f>D16+1</f>
        <v>2</v>
      </c>
      <c r="E17" s="47">
        <v>44837</v>
      </c>
      <c r="F17" s="47">
        <v>44837</v>
      </c>
      <c r="G17" s="41" t="s">
        <v>23</v>
      </c>
      <c r="H17" s="28">
        <v>15000</v>
      </c>
      <c r="I17" s="27"/>
      <c r="J17" s="20">
        <f>SUM(J16-H17)</f>
        <v>7361573.88</v>
      </c>
      <c r="K17" s="8"/>
      <c r="L17" s="8"/>
      <c r="M17" s="8"/>
      <c r="N17" s="8"/>
    </row>
    <row r="18" spans="1:14" s="3" customFormat="1" ht="45.75" customHeight="1">
      <c r="A18" s="8"/>
      <c r="B18" s="8"/>
      <c r="C18" s="8"/>
      <c r="D18" s="26">
        <f aca="true" t="shared" si="0" ref="D18:D81">D17+1</f>
        <v>3</v>
      </c>
      <c r="E18" s="47">
        <v>44837</v>
      </c>
      <c r="F18" s="47">
        <v>44837</v>
      </c>
      <c r="G18" s="41" t="s">
        <v>23</v>
      </c>
      <c r="H18" s="28">
        <v>14000</v>
      </c>
      <c r="I18" s="27"/>
      <c r="J18" s="20">
        <f aca="true" t="shared" si="1" ref="J18:J81">SUM(J17-H18)</f>
        <v>7347573.88</v>
      </c>
      <c r="K18" s="8"/>
      <c r="L18" s="8"/>
      <c r="M18" s="8"/>
      <c r="N18" s="8"/>
    </row>
    <row r="19" spans="1:14" s="3" customFormat="1" ht="45.75" customHeight="1">
      <c r="A19" s="8"/>
      <c r="B19" s="8"/>
      <c r="C19" s="8"/>
      <c r="D19" s="26">
        <f t="shared" si="0"/>
        <v>4</v>
      </c>
      <c r="E19" s="47">
        <v>44837</v>
      </c>
      <c r="F19" s="47">
        <v>44837</v>
      </c>
      <c r="G19" s="41" t="s">
        <v>23</v>
      </c>
      <c r="H19" s="28">
        <v>5333.33</v>
      </c>
      <c r="I19" s="27"/>
      <c r="J19" s="20">
        <f t="shared" si="1"/>
        <v>7342240.55</v>
      </c>
      <c r="K19" s="8"/>
      <c r="L19" s="8"/>
      <c r="M19" s="8"/>
      <c r="N19" s="8"/>
    </row>
    <row r="20" spans="1:14" s="3" customFormat="1" ht="45.75" customHeight="1">
      <c r="A20" s="8"/>
      <c r="B20" s="8"/>
      <c r="C20" s="8"/>
      <c r="D20" s="26">
        <f t="shared" si="0"/>
        <v>5</v>
      </c>
      <c r="E20" s="47">
        <v>44837</v>
      </c>
      <c r="F20" s="47">
        <v>44837</v>
      </c>
      <c r="G20" s="41" t="s">
        <v>23</v>
      </c>
      <c r="H20" s="28">
        <v>4333.33</v>
      </c>
      <c r="I20" s="27"/>
      <c r="J20" s="20">
        <f t="shared" si="1"/>
        <v>7337907.22</v>
      </c>
      <c r="K20" s="8"/>
      <c r="L20" s="8"/>
      <c r="M20" s="8"/>
      <c r="N20" s="8"/>
    </row>
    <row r="21" spans="1:14" s="3" customFormat="1" ht="45.75" customHeight="1">
      <c r="A21" s="8"/>
      <c r="B21" s="8"/>
      <c r="C21" s="8"/>
      <c r="D21" s="26">
        <f t="shared" si="0"/>
        <v>6</v>
      </c>
      <c r="E21" s="47">
        <v>44837</v>
      </c>
      <c r="F21" s="47">
        <v>44837</v>
      </c>
      <c r="G21" s="41" t="s">
        <v>23</v>
      </c>
      <c r="H21" s="28">
        <v>14000</v>
      </c>
      <c r="I21" s="27"/>
      <c r="J21" s="20">
        <f t="shared" si="1"/>
        <v>7323907.22</v>
      </c>
      <c r="K21" s="8"/>
      <c r="L21" s="8"/>
      <c r="M21" s="8"/>
      <c r="N21" s="8"/>
    </row>
    <row r="22" spans="1:14" s="3" customFormat="1" ht="45.75" customHeight="1">
      <c r="A22" s="8"/>
      <c r="B22" s="8"/>
      <c r="C22" s="8"/>
      <c r="D22" s="26">
        <f t="shared" si="0"/>
        <v>7</v>
      </c>
      <c r="E22" s="47">
        <v>44837</v>
      </c>
      <c r="F22" s="47">
        <v>44837</v>
      </c>
      <c r="G22" s="41" t="s">
        <v>23</v>
      </c>
      <c r="H22" s="28">
        <v>14000</v>
      </c>
      <c r="I22" s="27"/>
      <c r="J22" s="20">
        <f t="shared" si="1"/>
        <v>7309907.22</v>
      </c>
      <c r="K22" s="8"/>
      <c r="L22" s="8"/>
      <c r="M22" s="8"/>
      <c r="N22" s="8"/>
    </row>
    <row r="23" spans="1:14" s="3" customFormat="1" ht="45.75" customHeight="1">
      <c r="A23" s="8"/>
      <c r="B23" s="8"/>
      <c r="C23" s="8"/>
      <c r="D23" s="26">
        <f t="shared" si="0"/>
        <v>8</v>
      </c>
      <c r="E23" s="47">
        <v>44837</v>
      </c>
      <c r="F23" s="47">
        <v>44837</v>
      </c>
      <c r="G23" s="41" t="s">
        <v>23</v>
      </c>
      <c r="H23" s="28">
        <v>15000</v>
      </c>
      <c r="I23" s="27"/>
      <c r="J23" s="20">
        <f t="shared" si="1"/>
        <v>7294907.22</v>
      </c>
      <c r="K23" s="8"/>
      <c r="L23" s="8"/>
      <c r="M23" s="8"/>
      <c r="N23" s="8"/>
    </row>
    <row r="24" spans="1:14" s="3" customFormat="1" ht="45.75" customHeight="1">
      <c r="A24" s="8"/>
      <c r="B24" s="8"/>
      <c r="C24" s="8"/>
      <c r="D24" s="26">
        <f t="shared" si="0"/>
        <v>9</v>
      </c>
      <c r="E24" s="47">
        <v>44837</v>
      </c>
      <c r="F24" s="47">
        <v>44837</v>
      </c>
      <c r="G24" s="41" t="s">
        <v>23</v>
      </c>
      <c r="H24" s="28">
        <v>10000</v>
      </c>
      <c r="I24" s="27"/>
      <c r="J24" s="20">
        <f t="shared" si="1"/>
        <v>7284907.22</v>
      </c>
      <c r="K24" s="8"/>
      <c r="L24" s="8"/>
      <c r="M24" s="8"/>
      <c r="N24" s="8"/>
    </row>
    <row r="25" spans="1:14" s="3" customFormat="1" ht="45.75" customHeight="1">
      <c r="A25" s="8"/>
      <c r="B25" s="8"/>
      <c r="C25" s="8"/>
      <c r="D25" s="26">
        <f t="shared" si="0"/>
        <v>10</v>
      </c>
      <c r="E25" s="47">
        <v>44837</v>
      </c>
      <c r="F25" s="47">
        <v>44837</v>
      </c>
      <c r="G25" s="41" t="s">
        <v>23</v>
      </c>
      <c r="H25" s="28">
        <v>14000</v>
      </c>
      <c r="I25" s="27"/>
      <c r="J25" s="20">
        <f t="shared" si="1"/>
        <v>7270907.22</v>
      </c>
      <c r="K25" s="8"/>
      <c r="L25" s="8"/>
      <c r="M25" s="8"/>
      <c r="N25" s="8"/>
    </row>
    <row r="26" spans="1:14" s="3" customFormat="1" ht="45.75" customHeight="1">
      <c r="A26" s="8"/>
      <c r="B26" s="8"/>
      <c r="C26" s="8"/>
      <c r="D26" s="26">
        <f t="shared" si="0"/>
        <v>11</v>
      </c>
      <c r="E26" s="47">
        <v>44837</v>
      </c>
      <c r="F26" s="47">
        <v>44837</v>
      </c>
      <c r="G26" s="41" t="s">
        <v>23</v>
      </c>
      <c r="H26" s="28">
        <v>10000</v>
      </c>
      <c r="I26" s="27"/>
      <c r="J26" s="20">
        <f t="shared" si="1"/>
        <v>7260907.22</v>
      </c>
      <c r="K26" s="8"/>
      <c r="L26" s="8"/>
      <c r="M26" s="8"/>
      <c r="N26" s="8"/>
    </row>
    <row r="27" spans="1:14" s="3" customFormat="1" ht="45.75" customHeight="1">
      <c r="A27" s="8"/>
      <c r="B27" s="8"/>
      <c r="C27" s="8"/>
      <c r="D27" s="26">
        <f t="shared" si="0"/>
        <v>12</v>
      </c>
      <c r="E27" s="47">
        <v>44837</v>
      </c>
      <c r="F27" s="47">
        <v>44837</v>
      </c>
      <c r="G27" s="41" t="s">
        <v>23</v>
      </c>
      <c r="H27" s="28">
        <v>30000</v>
      </c>
      <c r="I27" s="27"/>
      <c r="J27" s="20">
        <f t="shared" si="1"/>
        <v>7230907.22</v>
      </c>
      <c r="K27" s="8"/>
      <c r="L27" s="8"/>
      <c r="M27" s="8"/>
      <c r="N27" s="8"/>
    </row>
    <row r="28" spans="1:14" s="3" customFormat="1" ht="45.75" customHeight="1">
      <c r="A28" s="8"/>
      <c r="B28" s="8"/>
      <c r="C28" s="8"/>
      <c r="D28" s="26">
        <f t="shared" si="0"/>
        <v>13</v>
      </c>
      <c r="E28" s="47">
        <v>44837</v>
      </c>
      <c r="F28" s="47">
        <v>44837</v>
      </c>
      <c r="G28" s="41" t="s">
        <v>23</v>
      </c>
      <c r="H28" s="28">
        <v>11400</v>
      </c>
      <c r="I28" s="27"/>
      <c r="J28" s="20">
        <f t="shared" si="1"/>
        <v>7219507.22</v>
      </c>
      <c r="K28" s="8"/>
      <c r="L28" s="8"/>
      <c r="M28" s="8"/>
      <c r="N28" s="8"/>
    </row>
    <row r="29" spans="1:14" s="3" customFormat="1" ht="45.75" customHeight="1">
      <c r="A29" s="8"/>
      <c r="B29" s="8"/>
      <c r="C29" s="8"/>
      <c r="D29" s="26">
        <f t="shared" si="0"/>
        <v>14</v>
      </c>
      <c r="E29" s="47">
        <v>44837</v>
      </c>
      <c r="F29" s="47">
        <v>44837</v>
      </c>
      <c r="G29" s="41" t="s">
        <v>23</v>
      </c>
      <c r="H29" s="28">
        <v>4000</v>
      </c>
      <c r="I29" s="27"/>
      <c r="J29" s="20">
        <f t="shared" si="1"/>
        <v>7215507.22</v>
      </c>
      <c r="K29" s="8"/>
      <c r="L29" s="8"/>
      <c r="M29" s="8"/>
      <c r="N29" s="8"/>
    </row>
    <row r="30" spans="1:14" s="3" customFormat="1" ht="45.75" customHeight="1">
      <c r="A30" s="8"/>
      <c r="B30" s="8"/>
      <c r="C30" s="8"/>
      <c r="D30" s="26">
        <f t="shared" si="0"/>
        <v>15</v>
      </c>
      <c r="E30" s="48">
        <v>44837</v>
      </c>
      <c r="F30" s="48">
        <v>44837</v>
      </c>
      <c r="G30" s="42" t="s">
        <v>24</v>
      </c>
      <c r="H30" s="28">
        <v>4000</v>
      </c>
      <c r="I30" s="27"/>
      <c r="J30" s="20">
        <f t="shared" si="1"/>
        <v>7211507.22</v>
      </c>
      <c r="K30" s="8"/>
      <c r="L30" s="8"/>
      <c r="M30" s="8"/>
      <c r="N30" s="8"/>
    </row>
    <row r="31" spans="1:14" s="3" customFormat="1" ht="45.75" customHeight="1">
      <c r="A31" s="8"/>
      <c r="B31" s="8"/>
      <c r="C31" s="8"/>
      <c r="D31" s="26">
        <f t="shared" si="0"/>
        <v>16</v>
      </c>
      <c r="E31" s="48">
        <v>44837</v>
      </c>
      <c r="F31" s="48">
        <v>44837</v>
      </c>
      <c r="G31" s="42" t="s">
        <v>25</v>
      </c>
      <c r="H31" s="28">
        <v>12350</v>
      </c>
      <c r="I31" s="27"/>
      <c r="J31" s="20">
        <f t="shared" si="1"/>
        <v>7199157.22</v>
      </c>
      <c r="K31" s="8"/>
      <c r="L31" s="8"/>
      <c r="M31" s="8"/>
      <c r="N31" s="8"/>
    </row>
    <row r="32" spans="1:14" s="3" customFormat="1" ht="45.75" customHeight="1">
      <c r="A32" s="8"/>
      <c r="B32" s="8"/>
      <c r="C32" s="8"/>
      <c r="D32" s="26">
        <f t="shared" si="0"/>
        <v>17</v>
      </c>
      <c r="E32" s="48"/>
      <c r="F32" s="48"/>
      <c r="G32" s="43" t="s">
        <v>26</v>
      </c>
      <c r="H32" s="28">
        <v>0</v>
      </c>
      <c r="I32" s="27"/>
      <c r="J32" s="20">
        <f t="shared" si="1"/>
        <v>7199157.22</v>
      </c>
      <c r="K32" s="8"/>
      <c r="L32" s="8"/>
      <c r="M32" s="8"/>
      <c r="N32" s="8"/>
    </row>
    <row r="33" spans="1:14" s="3" customFormat="1" ht="45.75" customHeight="1">
      <c r="A33" s="8"/>
      <c r="B33" s="8"/>
      <c r="C33" s="8"/>
      <c r="D33" s="26">
        <f t="shared" si="0"/>
        <v>18</v>
      </c>
      <c r="E33" s="47">
        <v>44837</v>
      </c>
      <c r="F33" s="47">
        <v>44837</v>
      </c>
      <c r="G33" s="41" t="s">
        <v>27</v>
      </c>
      <c r="H33" s="28">
        <v>11000</v>
      </c>
      <c r="I33" s="27"/>
      <c r="J33" s="20">
        <f t="shared" si="1"/>
        <v>7188157.22</v>
      </c>
      <c r="K33" s="8"/>
      <c r="L33" s="8"/>
      <c r="M33" s="8"/>
      <c r="N33" s="8"/>
    </row>
    <row r="34" spans="1:14" s="3" customFormat="1" ht="45.75" customHeight="1">
      <c r="A34" s="8"/>
      <c r="B34" s="8"/>
      <c r="C34" s="8"/>
      <c r="D34" s="26">
        <f t="shared" si="0"/>
        <v>19</v>
      </c>
      <c r="E34" s="47">
        <v>44837</v>
      </c>
      <c r="F34" s="47">
        <v>44837</v>
      </c>
      <c r="G34" s="41" t="s">
        <v>28</v>
      </c>
      <c r="H34" s="28">
        <v>14300</v>
      </c>
      <c r="I34" s="27"/>
      <c r="J34" s="20">
        <f t="shared" si="1"/>
        <v>7173857.22</v>
      </c>
      <c r="K34" s="8"/>
      <c r="L34" s="8"/>
      <c r="M34" s="8"/>
      <c r="N34" s="8"/>
    </row>
    <row r="35" spans="1:14" s="3" customFormat="1" ht="45.75" customHeight="1">
      <c r="A35" s="8"/>
      <c r="B35" s="8"/>
      <c r="C35" s="8"/>
      <c r="D35" s="26">
        <f t="shared" si="0"/>
        <v>20</v>
      </c>
      <c r="E35" s="47">
        <v>44837</v>
      </c>
      <c r="F35" s="47">
        <v>44837</v>
      </c>
      <c r="G35" s="41" t="s">
        <v>29</v>
      </c>
      <c r="H35" s="28">
        <v>15000</v>
      </c>
      <c r="I35" s="27"/>
      <c r="J35" s="20">
        <f t="shared" si="1"/>
        <v>7158857.22</v>
      </c>
      <c r="K35" s="8"/>
      <c r="L35" s="8"/>
      <c r="M35" s="8"/>
      <c r="N35" s="8"/>
    </row>
    <row r="36" spans="1:14" s="3" customFormat="1" ht="45.75" customHeight="1">
      <c r="A36" s="8"/>
      <c r="B36" s="8"/>
      <c r="C36" s="8"/>
      <c r="D36" s="26">
        <f t="shared" si="0"/>
        <v>21</v>
      </c>
      <c r="E36" s="47">
        <v>44841</v>
      </c>
      <c r="F36" s="47">
        <v>44841</v>
      </c>
      <c r="G36" s="41" t="s">
        <v>30</v>
      </c>
      <c r="H36" s="28">
        <v>30000</v>
      </c>
      <c r="I36" s="27"/>
      <c r="J36" s="20">
        <f t="shared" si="1"/>
        <v>7128857.22</v>
      </c>
      <c r="K36" s="8"/>
      <c r="L36" s="8"/>
      <c r="M36" s="8"/>
      <c r="N36" s="8"/>
    </row>
    <row r="37" spans="1:14" s="3" customFormat="1" ht="45.75" customHeight="1">
      <c r="A37" s="8"/>
      <c r="B37" s="8"/>
      <c r="C37" s="8"/>
      <c r="D37" s="26">
        <f t="shared" si="0"/>
        <v>22</v>
      </c>
      <c r="E37" s="47">
        <v>44841</v>
      </c>
      <c r="F37" s="47">
        <v>44841</v>
      </c>
      <c r="G37" s="41" t="s">
        <v>31</v>
      </c>
      <c r="H37" s="28">
        <v>30000</v>
      </c>
      <c r="I37" s="27"/>
      <c r="J37" s="20">
        <f t="shared" si="1"/>
        <v>7098857.22</v>
      </c>
      <c r="K37" s="8"/>
      <c r="L37" s="8"/>
      <c r="M37" s="8"/>
      <c r="N37" s="8"/>
    </row>
    <row r="38" spans="1:14" s="3" customFormat="1" ht="45.75" customHeight="1">
      <c r="A38" s="8"/>
      <c r="B38" s="8"/>
      <c r="C38" s="8"/>
      <c r="D38" s="26">
        <f t="shared" si="0"/>
        <v>23</v>
      </c>
      <c r="E38" s="47">
        <v>44852</v>
      </c>
      <c r="F38" s="47">
        <v>44852</v>
      </c>
      <c r="G38" s="44" t="s">
        <v>26</v>
      </c>
      <c r="H38" s="28">
        <v>0</v>
      </c>
      <c r="I38" s="27"/>
      <c r="J38" s="20">
        <f t="shared" si="1"/>
        <v>7098857.22</v>
      </c>
      <c r="K38" s="8"/>
      <c r="L38" s="8"/>
      <c r="M38" s="8"/>
      <c r="N38" s="8"/>
    </row>
    <row r="39" spans="1:14" s="3" customFormat="1" ht="45.75" customHeight="1">
      <c r="A39" s="8"/>
      <c r="B39" s="8"/>
      <c r="C39" s="8"/>
      <c r="D39" s="26">
        <f t="shared" si="0"/>
        <v>24</v>
      </c>
      <c r="E39" s="47">
        <v>44852</v>
      </c>
      <c r="F39" s="47">
        <v>44852</v>
      </c>
      <c r="G39" s="45" t="s">
        <v>32</v>
      </c>
      <c r="H39" s="28">
        <v>285000</v>
      </c>
      <c r="I39" s="27"/>
      <c r="J39" s="20">
        <f t="shared" si="1"/>
        <v>6813857.22</v>
      </c>
      <c r="K39" s="8"/>
      <c r="L39" s="8"/>
      <c r="M39" s="8"/>
      <c r="N39" s="8"/>
    </row>
    <row r="40" spans="1:14" s="3" customFormat="1" ht="45.75" customHeight="1">
      <c r="A40" s="8"/>
      <c r="B40" s="8"/>
      <c r="C40" s="8"/>
      <c r="D40" s="26">
        <f t="shared" si="0"/>
        <v>25</v>
      </c>
      <c r="E40" s="48">
        <v>44852</v>
      </c>
      <c r="F40" s="48">
        <v>44852</v>
      </c>
      <c r="G40" s="42" t="s">
        <v>33</v>
      </c>
      <c r="H40" s="28">
        <v>67516.91</v>
      </c>
      <c r="I40" s="27"/>
      <c r="J40" s="20">
        <f t="shared" si="1"/>
        <v>6746340.31</v>
      </c>
      <c r="K40" s="8"/>
      <c r="L40" s="8"/>
      <c r="M40" s="8"/>
      <c r="N40" s="8"/>
    </row>
    <row r="41" spans="1:14" s="3" customFormat="1" ht="45.75" customHeight="1">
      <c r="A41" s="8"/>
      <c r="B41" s="8"/>
      <c r="C41" s="8"/>
      <c r="D41" s="26">
        <f t="shared" si="0"/>
        <v>26</v>
      </c>
      <c r="E41" s="48">
        <v>44860</v>
      </c>
      <c r="F41" s="48">
        <v>44860</v>
      </c>
      <c r="G41" s="42" t="s">
        <v>34</v>
      </c>
      <c r="H41" s="28">
        <v>11000</v>
      </c>
      <c r="I41" s="27"/>
      <c r="J41" s="20">
        <f t="shared" si="1"/>
        <v>6735340.31</v>
      </c>
      <c r="K41" s="8"/>
      <c r="L41" s="8"/>
      <c r="M41" s="8"/>
      <c r="N41" s="8"/>
    </row>
    <row r="42" spans="1:14" s="3" customFormat="1" ht="45.75" customHeight="1">
      <c r="A42" s="8"/>
      <c r="B42" s="8"/>
      <c r="C42" s="8"/>
      <c r="D42" s="26">
        <f t="shared" si="0"/>
        <v>27</v>
      </c>
      <c r="E42" s="48">
        <v>44860</v>
      </c>
      <c r="F42" s="48">
        <v>44860</v>
      </c>
      <c r="G42" s="42" t="s">
        <v>35</v>
      </c>
      <c r="H42" s="28">
        <v>10000</v>
      </c>
      <c r="I42" s="27"/>
      <c r="J42" s="20">
        <f t="shared" si="1"/>
        <v>6725340.31</v>
      </c>
      <c r="K42" s="8"/>
      <c r="L42" s="8"/>
      <c r="M42" s="8"/>
      <c r="N42" s="8"/>
    </row>
    <row r="43" spans="1:14" s="3" customFormat="1" ht="45.75" customHeight="1">
      <c r="A43" s="8"/>
      <c r="B43" s="8"/>
      <c r="C43" s="8"/>
      <c r="D43" s="26">
        <f t="shared" si="0"/>
        <v>28</v>
      </c>
      <c r="E43" s="48">
        <v>44860</v>
      </c>
      <c r="F43" s="48">
        <v>44860</v>
      </c>
      <c r="G43" s="42" t="s">
        <v>36</v>
      </c>
      <c r="H43" s="28">
        <v>15000</v>
      </c>
      <c r="I43" s="27"/>
      <c r="J43" s="20">
        <f t="shared" si="1"/>
        <v>6710340.31</v>
      </c>
      <c r="K43" s="8"/>
      <c r="L43" s="8"/>
      <c r="M43" s="8"/>
      <c r="N43" s="8"/>
    </row>
    <row r="44" spans="1:14" s="3" customFormat="1" ht="45.75" customHeight="1">
      <c r="A44" s="8"/>
      <c r="B44" s="8"/>
      <c r="C44" s="8"/>
      <c r="D44" s="26">
        <f t="shared" si="0"/>
        <v>29</v>
      </c>
      <c r="E44" s="48">
        <v>44860</v>
      </c>
      <c r="F44" s="48">
        <v>44860</v>
      </c>
      <c r="G44" s="42" t="s">
        <v>37</v>
      </c>
      <c r="H44" s="28">
        <v>10000</v>
      </c>
      <c r="I44" s="27"/>
      <c r="J44" s="20">
        <f t="shared" si="1"/>
        <v>6700340.31</v>
      </c>
      <c r="K44" s="8"/>
      <c r="L44" s="8"/>
      <c r="M44" s="8"/>
      <c r="N44" s="8"/>
    </row>
    <row r="45" spans="1:14" s="3" customFormat="1" ht="45.75" customHeight="1">
      <c r="A45" s="8"/>
      <c r="B45" s="8"/>
      <c r="C45" s="8"/>
      <c r="D45" s="26">
        <f t="shared" si="0"/>
        <v>30</v>
      </c>
      <c r="E45" s="48">
        <v>44860</v>
      </c>
      <c r="F45" s="48">
        <v>44860</v>
      </c>
      <c r="G45" s="42" t="s">
        <v>38</v>
      </c>
      <c r="H45" s="28">
        <v>14000</v>
      </c>
      <c r="I45" s="27"/>
      <c r="J45" s="20">
        <f t="shared" si="1"/>
        <v>6686340.31</v>
      </c>
      <c r="K45" s="8"/>
      <c r="L45" s="8"/>
      <c r="M45" s="8"/>
      <c r="N45" s="8"/>
    </row>
    <row r="46" spans="1:14" s="3" customFormat="1" ht="45.75" customHeight="1">
      <c r="A46" s="8"/>
      <c r="B46" s="8"/>
      <c r="C46" s="8"/>
      <c r="D46" s="26">
        <f t="shared" si="0"/>
        <v>31</v>
      </c>
      <c r="E46" s="48">
        <v>44860</v>
      </c>
      <c r="F46" s="48">
        <v>44860</v>
      </c>
      <c r="G46" s="42" t="s">
        <v>39</v>
      </c>
      <c r="H46" s="28">
        <v>11400</v>
      </c>
      <c r="I46" s="27"/>
      <c r="J46" s="20">
        <f t="shared" si="1"/>
        <v>6674940.31</v>
      </c>
      <c r="K46" s="8"/>
      <c r="L46" s="8"/>
      <c r="M46" s="8"/>
      <c r="N46" s="8"/>
    </row>
    <row r="47" spans="1:14" s="3" customFormat="1" ht="45.75" customHeight="1">
      <c r="A47" s="8"/>
      <c r="B47" s="8"/>
      <c r="C47" s="8"/>
      <c r="D47" s="26">
        <f t="shared" si="0"/>
        <v>32</v>
      </c>
      <c r="E47" s="48">
        <v>44860</v>
      </c>
      <c r="F47" s="48">
        <v>44860</v>
      </c>
      <c r="G47" s="42" t="s">
        <v>40</v>
      </c>
      <c r="H47" s="28">
        <v>4000</v>
      </c>
      <c r="I47" s="27"/>
      <c r="J47" s="20">
        <f t="shared" si="1"/>
        <v>6670940.31</v>
      </c>
      <c r="K47" s="8"/>
      <c r="L47" s="8"/>
      <c r="M47" s="8"/>
      <c r="N47" s="8"/>
    </row>
    <row r="48" spans="1:14" s="3" customFormat="1" ht="45.75" customHeight="1">
      <c r="A48" s="8"/>
      <c r="B48" s="8"/>
      <c r="C48" s="8"/>
      <c r="D48" s="26">
        <f t="shared" si="0"/>
        <v>33</v>
      </c>
      <c r="E48" s="48">
        <v>44861</v>
      </c>
      <c r="F48" s="48">
        <v>44861</v>
      </c>
      <c r="G48" s="42" t="s">
        <v>41</v>
      </c>
      <c r="H48" s="28">
        <v>7000</v>
      </c>
      <c r="I48" s="27"/>
      <c r="J48" s="20">
        <f t="shared" si="1"/>
        <v>6663940.31</v>
      </c>
      <c r="K48" s="8"/>
      <c r="L48" s="8"/>
      <c r="M48" s="8"/>
      <c r="N48" s="8"/>
    </row>
    <row r="49" spans="1:14" s="3" customFormat="1" ht="45.75" customHeight="1">
      <c r="A49" s="8"/>
      <c r="B49" s="8"/>
      <c r="C49" s="8"/>
      <c r="D49" s="26">
        <f t="shared" si="0"/>
        <v>34</v>
      </c>
      <c r="E49" s="48">
        <v>44861</v>
      </c>
      <c r="F49" s="48">
        <v>44861</v>
      </c>
      <c r="G49" s="42" t="s">
        <v>42</v>
      </c>
      <c r="H49" s="28">
        <v>3000</v>
      </c>
      <c r="I49" s="27"/>
      <c r="J49" s="20">
        <f t="shared" si="1"/>
        <v>6660940.31</v>
      </c>
      <c r="K49" s="8"/>
      <c r="L49" s="8"/>
      <c r="M49" s="8"/>
      <c r="N49" s="8"/>
    </row>
    <row r="50" spans="1:14" s="3" customFormat="1" ht="45.75" customHeight="1">
      <c r="A50" s="8"/>
      <c r="B50" s="8"/>
      <c r="C50" s="8"/>
      <c r="D50" s="26">
        <f t="shared" si="0"/>
        <v>35</v>
      </c>
      <c r="E50" s="48">
        <v>44861</v>
      </c>
      <c r="F50" s="48">
        <v>44861</v>
      </c>
      <c r="G50" s="42" t="s">
        <v>43</v>
      </c>
      <c r="H50" s="28">
        <v>6000</v>
      </c>
      <c r="I50" s="27"/>
      <c r="J50" s="20">
        <f t="shared" si="1"/>
        <v>6654940.31</v>
      </c>
      <c r="K50" s="8"/>
      <c r="L50" s="8"/>
      <c r="M50" s="8"/>
      <c r="N50" s="8"/>
    </row>
    <row r="51" spans="1:14" s="3" customFormat="1" ht="45.75" customHeight="1">
      <c r="A51" s="8"/>
      <c r="B51" s="8"/>
      <c r="C51" s="8"/>
      <c r="D51" s="26">
        <f t="shared" si="0"/>
        <v>36</v>
      </c>
      <c r="E51" s="47">
        <v>44861</v>
      </c>
      <c r="F51" s="47">
        <v>44861</v>
      </c>
      <c r="G51" s="41" t="s">
        <v>44</v>
      </c>
      <c r="H51" s="28">
        <v>6000</v>
      </c>
      <c r="I51" s="27"/>
      <c r="J51" s="20">
        <f t="shared" si="1"/>
        <v>6648940.31</v>
      </c>
      <c r="K51" s="8"/>
      <c r="L51" s="8"/>
      <c r="M51" s="8"/>
      <c r="N51" s="8"/>
    </row>
    <row r="52" spans="1:14" s="3" customFormat="1" ht="45.75" customHeight="1">
      <c r="A52" s="8"/>
      <c r="B52" s="8"/>
      <c r="C52" s="8"/>
      <c r="D52" s="26">
        <f t="shared" si="0"/>
        <v>37</v>
      </c>
      <c r="E52" s="47">
        <v>44861</v>
      </c>
      <c r="F52" s="47">
        <v>44861</v>
      </c>
      <c r="G52" s="41" t="s">
        <v>45</v>
      </c>
      <c r="H52" s="28">
        <v>9000</v>
      </c>
      <c r="I52" s="27"/>
      <c r="J52" s="20">
        <f t="shared" si="1"/>
        <v>6639940.31</v>
      </c>
      <c r="K52" s="8"/>
      <c r="L52" s="8"/>
      <c r="M52" s="8"/>
      <c r="N52" s="8"/>
    </row>
    <row r="53" spans="1:14" s="3" customFormat="1" ht="45.75" customHeight="1">
      <c r="A53" s="8"/>
      <c r="B53" s="8"/>
      <c r="C53" s="8"/>
      <c r="D53" s="26">
        <f t="shared" si="0"/>
        <v>38</v>
      </c>
      <c r="E53" s="47" t="s">
        <v>98</v>
      </c>
      <c r="F53" s="47" t="s">
        <v>98</v>
      </c>
      <c r="G53" s="41" t="s">
        <v>43</v>
      </c>
      <c r="H53" s="28">
        <v>2000</v>
      </c>
      <c r="I53" s="27"/>
      <c r="J53" s="20">
        <f t="shared" si="1"/>
        <v>6637940.31</v>
      </c>
      <c r="K53" s="8"/>
      <c r="L53" s="8"/>
      <c r="M53" s="8"/>
      <c r="N53" s="8"/>
    </row>
    <row r="54" spans="1:14" s="3" customFormat="1" ht="45.75" customHeight="1">
      <c r="A54" s="8"/>
      <c r="B54" s="8"/>
      <c r="C54" s="8"/>
      <c r="D54" s="26">
        <f t="shared" si="0"/>
        <v>39</v>
      </c>
      <c r="E54" s="47">
        <v>44861</v>
      </c>
      <c r="F54" s="47">
        <v>44861</v>
      </c>
      <c r="G54" s="41" t="s">
        <v>46</v>
      </c>
      <c r="H54" s="28">
        <v>6000</v>
      </c>
      <c r="I54" s="27"/>
      <c r="J54" s="20">
        <f t="shared" si="1"/>
        <v>6631940.31</v>
      </c>
      <c r="K54" s="8"/>
      <c r="L54" s="8"/>
      <c r="M54" s="8"/>
      <c r="N54" s="8"/>
    </row>
    <row r="55" spans="1:14" s="3" customFormat="1" ht="45.75" customHeight="1">
      <c r="A55" s="8"/>
      <c r="B55" s="8"/>
      <c r="C55" s="8"/>
      <c r="D55" s="26">
        <f t="shared" si="0"/>
        <v>40</v>
      </c>
      <c r="E55" s="47">
        <v>44861</v>
      </c>
      <c r="F55" s="47">
        <v>44861</v>
      </c>
      <c r="G55" s="41" t="s">
        <v>43</v>
      </c>
      <c r="H55" s="28">
        <v>6000</v>
      </c>
      <c r="I55" s="27"/>
      <c r="J55" s="20">
        <f t="shared" si="1"/>
        <v>6625940.31</v>
      </c>
      <c r="K55" s="8"/>
      <c r="L55" s="8"/>
      <c r="M55" s="8"/>
      <c r="N55" s="8"/>
    </row>
    <row r="56" spans="1:14" s="3" customFormat="1" ht="45.75" customHeight="1">
      <c r="A56" s="8"/>
      <c r="B56" s="8"/>
      <c r="C56" s="8"/>
      <c r="D56" s="26">
        <f t="shared" si="0"/>
        <v>41</v>
      </c>
      <c r="E56" s="47">
        <v>44861</v>
      </c>
      <c r="F56" s="47">
        <v>44861</v>
      </c>
      <c r="G56" s="41" t="s">
        <v>43</v>
      </c>
      <c r="H56" s="28">
        <v>8000</v>
      </c>
      <c r="I56" s="27"/>
      <c r="J56" s="20">
        <f t="shared" si="1"/>
        <v>6617940.31</v>
      </c>
      <c r="K56" s="8"/>
      <c r="L56" s="8"/>
      <c r="M56" s="8"/>
      <c r="N56" s="8"/>
    </row>
    <row r="57" spans="1:14" s="3" customFormat="1" ht="45.75" customHeight="1">
      <c r="A57" s="8"/>
      <c r="B57" s="8"/>
      <c r="C57" s="8"/>
      <c r="D57" s="26">
        <f t="shared" si="0"/>
        <v>42</v>
      </c>
      <c r="E57" s="47">
        <v>44861</v>
      </c>
      <c r="F57" s="47">
        <v>44861</v>
      </c>
      <c r="G57" s="41" t="s">
        <v>47</v>
      </c>
      <c r="H57" s="28">
        <v>10000</v>
      </c>
      <c r="I57" s="27"/>
      <c r="J57" s="20">
        <f t="shared" si="1"/>
        <v>6607940.31</v>
      </c>
      <c r="K57" s="8"/>
      <c r="L57" s="8"/>
      <c r="M57" s="8"/>
      <c r="N57" s="8"/>
    </row>
    <row r="58" spans="1:14" s="3" customFormat="1" ht="45.75" customHeight="1">
      <c r="A58" s="8"/>
      <c r="B58" s="8"/>
      <c r="C58" s="8"/>
      <c r="D58" s="26">
        <f t="shared" si="0"/>
        <v>43</v>
      </c>
      <c r="E58" s="47">
        <v>44861</v>
      </c>
      <c r="F58" s="47">
        <v>44861</v>
      </c>
      <c r="G58" s="41" t="s">
        <v>41</v>
      </c>
      <c r="H58" s="28">
        <v>7000</v>
      </c>
      <c r="I58" s="27"/>
      <c r="J58" s="20">
        <f t="shared" si="1"/>
        <v>6600940.31</v>
      </c>
      <c r="K58" s="8"/>
      <c r="L58" s="8"/>
      <c r="M58" s="8"/>
      <c r="N58" s="8"/>
    </row>
    <row r="59" spans="1:14" s="3" customFormat="1" ht="45.75" customHeight="1">
      <c r="A59" s="8"/>
      <c r="B59" s="8"/>
      <c r="C59" s="8"/>
      <c r="D59" s="26">
        <f t="shared" si="0"/>
        <v>44</v>
      </c>
      <c r="E59" s="47">
        <v>44861</v>
      </c>
      <c r="F59" s="47">
        <v>44861</v>
      </c>
      <c r="G59" s="41" t="s">
        <v>41</v>
      </c>
      <c r="H59" s="28">
        <v>9000</v>
      </c>
      <c r="I59" s="27"/>
      <c r="J59" s="20">
        <f t="shared" si="1"/>
        <v>6591940.31</v>
      </c>
      <c r="K59" s="8"/>
      <c r="L59" s="8"/>
      <c r="M59" s="8"/>
      <c r="N59" s="8"/>
    </row>
    <row r="60" spans="1:14" s="3" customFormat="1" ht="45.75" customHeight="1">
      <c r="A60" s="8"/>
      <c r="B60" s="8"/>
      <c r="C60" s="8"/>
      <c r="D60" s="26">
        <f t="shared" si="0"/>
        <v>45</v>
      </c>
      <c r="E60" s="47">
        <v>44861</v>
      </c>
      <c r="F60" s="47">
        <v>44861</v>
      </c>
      <c r="G60" s="41" t="s">
        <v>48</v>
      </c>
      <c r="H60" s="28">
        <v>7000</v>
      </c>
      <c r="I60" s="27"/>
      <c r="J60" s="20">
        <f t="shared" si="1"/>
        <v>6584940.31</v>
      </c>
      <c r="K60" s="8"/>
      <c r="L60" s="8"/>
      <c r="M60" s="8"/>
      <c r="N60" s="8"/>
    </row>
    <row r="61" spans="1:14" s="3" customFormat="1" ht="45.75" customHeight="1">
      <c r="A61" s="8"/>
      <c r="B61" s="8"/>
      <c r="C61" s="8"/>
      <c r="D61" s="26">
        <f t="shared" si="0"/>
        <v>46</v>
      </c>
      <c r="E61" s="47">
        <v>44861</v>
      </c>
      <c r="F61" s="47">
        <v>44861</v>
      </c>
      <c r="G61" s="41" t="s">
        <v>49</v>
      </c>
      <c r="H61" s="28">
        <v>6000</v>
      </c>
      <c r="I61" s="27"/>
      <c r="J61" s="20">
        <f t="shared" si="1"/>
        <v>6578940.31</v>
      </c>
      <c r="K61" s="8"/>
      <c r="L61" s="8"/>
      <c r="M61" s="8"/>
      <c r="N61" s="8"/>
    </row>
    <row r="62" spans="1:14" s="3" customFormat="1" ht="45.75" customHeight="1">
      <c r="A62" s="8"/>
      <c r="B62" s="8"/>
      <c r="C62" s="8"/>
      <c r="D62" s="26">
        <f t="shared" si="0"/>
        <v>47</v>
      </c>
      <c r="E62" s="47">
        <v>44861</v>
      </c>
      <c r="F62" s="47">
        <v>44861</v>
      </c>
      <c r="G62" s="41" t="s">
        <v>50</v>
      </c>
      <c r="H62" s="28">
        <v>10000</v>
      </c>
      <c r="I62" s="27"/>
      <c r="J62" s="20">
        <f t="shared" si="1"/>
        <v>6568940.31</v>
      </c>
      <c r="K62" s="8"/>
      <c r="L62" s="8"/>
      <c r="M62" s="8"/>
      <c r="N62" s="8"/>
    </row>
    <row r="63" spans="1:14" s="3" customFormat="1" ht="45.75" customHeight="1">
      <c r="A63" s="8"/>
      <c r="B63" s="8"/>
      <c r="C63" s="8"/>
      <c r="D63" s="26">
        <f t="shared" si="0"/>
        <v>48</v>
      </c>
      <c r="E63" s="47">
        <v>44861</v>
      </c>
      <c r="F63" s="47">
        <v>44861</v>
      </c>
      <c r="G63" s="41" t="s">
        <v>51</v>
      </c>
      <c r="H63" s="28">
        <v>48819.95</v>
      </c>
      <c r="I63" s="27"/>
      <c r="J63" s="20">
        <f t="shared" si="1"/>
        <v>6520120.359999999</v>
      </c>
      <c r="K63" s="8"/>
      <c r="L63" s="8"/>
      <c r="M63" s="8"/>
      <c r="N63" s="8"/>
    </row>
    <row r="64" spans="1:14" s="3" customFormat="1" ht="45.75" customHeight="1">
      <c r="A64" s="8"/>
      <c r="B64" s="8"/>
      <c r="C64" s="8"/>
      <c r="D64" s="26">
        <f t="shared" si="0"/>
        <v>49</v>
      </c>
      <c r="E64" s="47">
        <v>44861</v>
      </c>
      <c r="F64" s="47">
        <v>44861</v>
      </c>
      <c r="G64" s="41" t="s">
        <v>41</v>
      </c>
      <c r="H64" s="28">
        <v>7000</v>
      </c>
      <c r="I64" s="27"/>
      <c r="J64" s="20">
        <f t="shared" si="1"/>
        <v>6513120.359999999</v>
      </c>
      <c r="K64" s="8"/>
      <c r="L64" s="8"/>
      <c r="M64" s="8"/>
      <c r="N64" s="8"/>
    </row>
    <row r="65" spans="1:14" s="3" customFormat="1" ht="45.75" customHeight="1">
      <c r="A65" s="8"/>
      <c r="B65" s="8"/>
      <c r="C65" s="8"/>
      <c r="D65" s="26">
        <f t="shared" si="0"/>
        <v>50</v>
      </c>
      <c r="E65" s="47">
        <v>44861</v>
      </c>
      <c r="F65" s="47">
        <v>44861</v>
      </c>
      <c r="G65" s="41" t="s">
        <v>43</v>
      </c>
      <c r="H65" s="28">
        <v>7000</v>
      </c>
      <c r="I65" s="27"/>
      <c r="J65" s="20">
        <f t="shared" si="1"/>
        <v>6506120.359999999</v>
      </c>
      <c r="K65" s="8"/>
      <c r="L65" s="8"/>
      <c r="M65" s="8"/>
      <c r="N65" s="8"/>
    </row>
    <row r="66" spans="1:14" s="3" customFormat="1" ht="45.75" customHeight="1">
      <c r="A66" s="8"/>
      <c r="B66" s="8"/>
      <c r="C66" s="8"/>
      <c r="D66" s="26">
        <f t="shared" si="0"/>
        <v>51</v>
      </c>
      <c r="E66" s="47">
        <v>44861</v>
      </c>
      <c r="F66" s="47">
        <v>44861</v>
      </c>
      <c r="G66" s="41" t="s">
        <v>43</v>
      </c>
      <c r="H66" s="28">
        <v>9000</v>
      </c>
      <c r="I66" s="27"/>
      <c r="J66" s="20">
        <f t="shared" si="1"/>
        <v>6497120.359999999</v>
      </c>
      <c r="K66" s="8"/>
      <c r="L66" s="8"/>
      <c r="M66" s="8"/>
      <c r="N66" s="8"/>
    </row>
    <row r="67" spans="1:14" s="3" customFormat="1" ht="45.75" customHeight="1">
      <c r="A67" s="8"/>
      <c r="B67" s="8"/>
      <c r="C67" s="8"/>
      <c r="D67" s="26">
        <f t="shared" si="0"/>
        <v>52</v>
      </c>
      <c r="E67" s="47">
        <v>44861</v>
      </c>
      <c r="F67" s="47">
        <v>44861</v>
      </c>
      <c r="G67" s="41" t="s">
        <v>41</v>
      </c>
      <c r="H67" s="28">
        <v>6000</v>
      </c>
      <c r="I67" s="27"/>
      <c r="J67" s="20">
        <f t="shared" si="1"/>
        <v>6491120.359999999</v>
      </c>
      <c r="K67" s="8"/>
      <c r="L67" s="8"/>
      <c r="M67" s="8"/>
      <c r="N67" s="8"/>
    </row>
    <row r="68" spans="1:14" s="3" customFormat="1" ht="45.75" customHeight="1">
      <c r="A68" s="8"/>
      <c r="B68" s="8"/>
      <c r="C68" s="8"/>
      <c r="D68" s="26">
        <f t="shared" si="0"/>
        <v>53</v>
      </c>
      <c r="E68" s="47">
        <v>44861</v>
      </c>
      <c r="F68" s="47">
        <v>44861</v>
      </c>
      <c r="G68" s="41" t="s">
        <v>41</v>
      </c>
      <c r="H68" s="28">
        <v>6000</v>
      </c>
      <c r="I68" s="27"/>
      <c r="J68" s="20">
        <f t="shared" si="1"/>
        <v>6485120.359999999</v>
      </c>
      <c r="K68" s="8"/>
      <c r="L68" s="8"/>
      <c r="M68" s="8"/>
      <c r="N68" s="8"/>
    </row>
    <row r="69" spans="1:14" s="3" customFormat="1" ht="45.75" customHeight="1">
      <c r="A69" s="8"/>
      <c r="B69" s="8"/>
      <c r="C69" s="8"/>
      <c r="D69" s="26">
        <f t="shared" si="0"/>
        <v>54</v>
      </c>
      <c r="E69" s="47">
        <v>44861</v>
      </c>
      <c r="F69" s="47">
        <v>44861</v>
      </c>
      <c r="G69" s="41" t="s">
        <v>52</v>
      </c>
      <c r="H69" s="28">
        <v>9000</v>
      </c>
      <c r="I69" s="27"/>
      <c r="J69" s="20">
        <f t="shared" si="1"/>
        <v>6476120.359999999</v>
      </c>
      <c r="K69" s="8"/>
      <c r="L69" s="8"/>
      <c r="M69" s="8"/>
      <c r="N69" s="8"/>
    </row>
    <row r="70" spans="1:14" s="3" customFormat="1" ht="45.75" customHeight="1">
      <c r="A70" s="8"/>
      <c r="B70" s="8"/>
      <c r="C70" s="8"/>
      <c r="D70" s="26">
        <f t="shared" si="0"/>
        <v>55</v>
      </c>
      <c r="E70" s="47">
        <v>44861</v>
      </c>
      <c r="F70" s="47">
        <v>44861</v>
      </c>
      <c r="G70" s="41" t="s">
        <v>43</v>
      </c>
      <c r="H70" s="28">
        <v>15000</v>
      </c>
      <c r="I70" s="27"/>
      <c r="J70" s="20">
        <f t="shared" si="1"/>
        <v>6461120.359999999</v>
      </c>
      <c r="K70" s="8"/>
      <c r="L70" s="8"/>
      <c r="M70" s="8"/>
      <c r="N70" s="8"/>
    </row>
    <row r="71" spans="1:14" s="3" customFormat="1" ht="45.75" customHeight="1">
      <c r="A71" s="8"/>
      <c r="B71" s="8"/>
      <c r="C71" s="8"/>
      <c r="D71" s="26">
        <f t="shared" si="0"/>
        <v>56</v>
      </c>
      <c r="E71" s="47">
        <v>44861</v>
      </c>
      <c r="F71" s="47">
        <v>44861</v>
      </c>
      <c r="G71" s="41" t="s">
        <v>41</v>
      </c>
      <c r="H71" s="28">
        <v>7000</v>
      </c>
      <c r="I71" s="27"/>
      <c r="J71" s="20">
        <f t="shared" si="1"/>
        <v>6454120.359999999</v>
      </c>
      <c r="K71" s="8"/>
      <c r="L71" s="8"/>
      <c r="M71" s="8"/>
      <c r="N71" s="8"/>
    </row>
    <row r="72" spans="1:14" s="3" customFormat="1" ht="45.75" customHeight="1">
      <c r="A72" s="8"/>
      <c r="B72" s="8"/>
      <c r="C72" s="8"/>
      <c r="D72" s="26">
        <f t="shared" si="0"/>
        <v>57</v>
      </c>
      <c r="E72" s="47">
        <v>44861</v>
      </c>
      <c r="F72" s="47">
        <v>44861</v>
      </c>
      <c r="G72" s="41" t="s">
        <v>43</v>
      </c>
      <c r="H72" s="28">
        <v>6000</v>
      </c>
      <c r="I72" s="27"/>
      <c r="J72" s="20">
        <f t="shared" si="1"/>
        <v>6448120.359999999</v>
      </c>
      <c r="K72" s="8"/>
      <c r="L72" s="8"/>
      <c r="M72" s="8"/>
      <c r="N72" s="8"/>
    </row>
    <row r="73" spans="1:14" s="3" customFormat="1" ht="45.75" customHeight="1">
      <c r="A73" s="8"/>
      <c r="B73" s="8"/>
      <c r="C73" s="8"/>
      <c r="D73" s="26">
        <f t="shared" si="0"/>
        <v>58</v>
      </c>
      <c r="E73" s="47">
        <v>44861</v>
      </c>
      <c r="F73" s="47">
        <v>44861</v>
      </c>
      <c r="G73" s="41" t="s">
        <v>41</v>
      </c>
      <c r="H73" s="28">
        <v>7000</v>
      </c>
      <c r="I73" s="27"/>
      <c r="J73" s="20">
        <f t="shared" si="1"/>
        <v>6441120.359999999</v>
      </c>
      <c r="K73" s="8"/>
      <c r="L73" s="8"/>
      <c r="M73" s="8"/>
      <c r="N73" s="8"/>
    </row>
    <row r="74" spans="1:14" s="3" customFormat="1" ht="45.75" customHeight="1">
      <c r="A74" s="8"/>
      <c r="B74" s="8"/>
      <c r="C74" s="8"/>
      <c r="D74" s="26">
        <f t="shared" si="0"/>
        <v>59</v>
      </c>
      <c r="E74" s="47">
        <v>44861</v>
      </c>
      <c r="F74" s="47">
        <v>44861</v>
      </c>
      <c r="G74" s="41" t="s">
        <v>41</v>
      </c>
      <c r="H74" s="28">
        <v>6000</v>
      </c>
      <c r="I74" s="27"/>
      <c r="J74" s="20">
        <f t="shared" si="1"/>
        <v>6435120.359999999</v>
      </c>
      <c r="K74" s="8"/>
      <c r="L74" s="8"/>
      <c r="M74" s="8"/>
      <c r="N74" s="8"/>
    </row>
    <row r="75" spans="1:14" s="3" customFormat="1" ht="45.75" customHeight="1">
      <c r="A75" s="8"/>
      <c r="B75" s="8"/>
      <c r="C75" s="8"/>
      <c r="D75" s="26">
        <f t="shared" si="0"/>
        <v>60</v>
      </c>
      <c r="E75" s="47">
        <v>44861</v>
      </c>
      <c r="F75" s="47">
        <v>44861</v>
      </c>
      <c r="G75" s="41" t="s">
        <v>41</v>
      </c>
      <c r="H75" s="28">
        <v>4000</v>
      </c>
      <c r="I75" s="27"/>
      <c r="J75" s="20">
        <f t="shared" si="1"/>
        <v>6431120.359999999</v>
      </c>
      <c r="K75" s="8"/>
      <c r="L75" s="8"/>
      <c r="M75" s="8"/>
      <c r="N75" s="8"/>
    </row>
    <row r="76" spans="1:14" s="3" customFormat="1" ht="45.75" customHeight="1">
      <c r="A76" s="8"/>
      <c r="B76" s="8"/>
      <c r="C76" s="8"/>
      <c r="D76" s="26">
        <f t="shared" si="0"/>
        <v>61</v>
      </c>
      <c r="E76" s="47">
        <v>44861</v>
      </c>
      <c r="F76" s="47">
        <v>44861</v>
      </c>
      <c r="G76" s="41" t="s">
        <v>53</v>
      </c>
      <c r="H76" s="28">
        <v>10000</v>
      </c>
      <c r="I76" s="27"/>
      <c r="J76" s="20">
        <f t="shared" si="1"/>
        <v>6421120.359999999</v>
      </c>
      <c r="K76" s="8"/>
      <c r="L76" s="8"/>
      <c r="M76" s="8"/>
      <c r="N76" s="8"/>
    </row>
    <row r="77" spans="1:14" s="3" customFormat="1" ht="45.75" customHeight="1">
      <c r="A77" s="8"/>
      <c r="B77" s="8"/>
      <c r="C77" s="8"/>
      <c r="D77" s="26">
        <f t="shared" si="0"/>
        <v>62</v>
      </c>
      <c r="E77" s="47">
        <v>44861</v>
      </c>
      <c r="F77" s="47">
        <v>44861</v>
      </c>
      <c r="G77" s="41" t="s">
        <v>54</v>
      </c>
      <c r="H77" s="28">
        <v>6000</v>
      </c>
      <c r="I77" s="27"/>
      <c r="J77" s="20">
        <f t="shared" si="1"/>
        <v>6415120.359999999</v>
      </c>
      <c r="K77" s="8"/>
      <c r="L77" s="8"/>
      <c r="M77" s="8"/>
      <c r="N77" s="8"/>
    </row>
    <row r="78" spans="1:14" s="3" customFormat="1" ht="45.75" customHeight="1">
      <c r="A78" s="8"/>
      <c r="B78" s="8"/>
      <c r="C78" s="8"/>
      <c r="D78" s="26">
        <f t="shared" si="0"/>
        <v>63</v>
      </c>
      <c r="E78" s="47">
        <v>44861</v>
      </c>
      <c r="F78" s="47">
        <v>44861</v>
      </c>
      <c r="G78" s="41" t="s">
        <v>53</v>
      </c>
      <c r="H78" s="28">
        <v>6000</v>
      </c>
      <c r="I78" s="27"/>
      <c r="J78" s="20">
        <f t="shared" si="1"/>
        <v>6409120.359999999</v>
      </c>
      <c r="K78" s="8"/>
      <c r="L78" s="8"/>
      <c r="M78" s="8"/>
      <c r="N78" s="8"/>
    </row>
    <row r="79" spans="1:14" s="3" customFormat="1" ht="45.75" customHeight="1">
      <c r="A79" s="8"/>
      <c r="B79" s="8"/>
      <c r="C79" s="8"/>
      <c r="D79" s="26">
        <f t="shared" si="0"/>
        <v>64</v>
      </c>
      <c r="E79" s="47">
        <v>44861</v>
      </c>
      <c r="F79" s="47">
        <v>44861</v>
      </c>
      <c r="G79" s="41" t="s">
        <v>41</v>
      </c>
      <c r="H79" s="28">
        <v>5000</v>
      </c>
      <c r="I79" s="27"/>
      <c r="J79" s="20">
        <f t="shared" si="1"/>
        <v>6404120.359999999</v>
      </c>
      <c r="K79" s="8"/>
      <c r="L79" s="8"/>
      <c r="M79" s="8"/>
      <c r="N79" s="8"/>
    </row>
    <row r="80" spans="1:14" s="3" customFormat="1" ht="45.75" customHeight="1">
      <c r="A80" s="8"/>
      <c r="B80" s="8"/>
      <c r="C80" s="8"/>
      <c r="D80" s="26">
        <f t="shared" si="0"/>
        <v>65</v>
      </c>
      <c r="E80" s="47">
        <v>44861</v>
      </c>
      <c r="F80" s="47">
        <v>44861</v>
      </c>
      <c r="G80" s="41" t="s">
        <v>55</v>
      </c>
      <c r="H80" s="28">
        <v>7000</v>
      </c>
      <c r="I80" s="27"/>
      <c r="J80" s="20">
        <f t="shared" si="1"/>
        <v>6397120.359999999</v>
      </c>
      <c r="K80" s="8"/>
      <c r="L80" s="8"/>
      <c r="M80" s="8"/>
      <c r="N80" s="8"/>
    </row>
    <row r="81" spans="1:14" s="3" customFormat="1" ht="45.75" customHeight="1">
      <c r="A81" s="8"/>
      <c r="B81" s="8"/>
      <c r="C81" s="8"/>
      <c r="D81" s="26">
        <f t="shared" si="0"/>
        <v>66</v>
      </c>
      <c r="E81" s="47">
        <v>44861</v>
      </c>
      <c r="F81" s="47">
        <v>44861</v>
      </c>
      <c r="G81" s="41" t="s">
        <v>56</v>
      </c>
      <c r="H81" s="28">
        <v>7000</v>
      </c>
      <c r="I81" s="27"/>
      <c r="J81" s="20">
        <f t="shared" si="1"/>
        <v>6390120.359999999</v>
      </c>
      <c r="K81" s="8"/>
      <c r="L81" s="8"/>
      <c r="M81" s="8"/>
      <c r="N81" s="8"/>
    </row>
    <row r="82" spans="1:14" s="3" customFormat="1" ht="45.75" customHeight="1">
      <c r="A82" s="8"/>
      <c r="B82" s="8"/>
      <c r="C82" s="8"/>
      <c r="D82" s="26">
        <f aca="true" t="shared" si="2" ref="D82:D127">D81+1</f>
        <v>67</v>
      </c>
      <c r="E82" s="47">
        <v>44861</v>
      </c>
      <c r="F82" s="47">
        <v>44861</v>
      </c>
      <c r="G82" s="41" t="s">
        <v>53</v>
      </c>
      <c r="H82" s="28">
        <v>7000</v>
      </c>
      <c r="I82" s="27"/>
      <c r="J82" s="20">
        <f aca="true" t="shared" si="3" ref="J82:J127">SUM(J81-H82)</f>
        <v>6383120.359999999</v>
      </c>
      <c r="K82" s="8"/>
      <c r="L82" s="8"/>
      <c r="M82" s="8"/>
      <c r="N82" s="8"/>
    </row>
    <row r="83" spans="1:14" s="3" customFormat="1" ht="45.75" customHeight="1">
      <c r="A83" s="8"/>
      <c r="B83" s="8"/>
      <c r="C83" s="8"/>
      <c r="D83" s="26">
        <f t="shared" si="2"/>
        <v>68</v>
      </c>
      <c r="E83" s="47">
        <v>44861</v>
      </c>
      <c r="F83" s="47">
        <v>44861</v>
      </c>
      <c r="G83" s="41" t="s">
        <v>41</v>
      </c>
      <c r="H83" s="28">
        <v>5000</v>
      </c>
      <c r="I83" s="27"/>
      <c r="J83" s="20">
        <f t="shared" si="3"/>
        <v>6378120.359999999</v>
      </c>
      <c r="K83" s="8"/>
      <c r="L83" s="8"/>
      <c r="M83" s="8"/>
      <c r="N83" s="8"/>
    </row>
    <row r="84" spans="1:14" s="3" customFormat="1" ht="45.75" customHeight="1">
      <c r="A84" s="8"/>
      <c r="B84" s="8"/>
      <c r="C84" s="8"/>
      <c r="D84" s="26">
        <f t="shared" si="2"/>
        <v>69</v>
      </c>
      <c r="E84" s="47">
        <v>44861</v>
      </c>
      <c r="F84" s="47">
        <v>44861</v>
      </c>
      <c r="G84" s="41" t="s">
        <v>41</v>
      </c>
      <c r="H84" s="28">
        <v>10000</v>
      </c>
      <c r="I84" s="27"/>
      <c r="J84" s="20">
        <f t="shared" si="3"/>
        <v>6368120.359999999</v>
      </c>
      <c r="K84" s="8"/>
      <c r="L84" s="8"/>
      <c r="M84" s="8"/>
      <c r="N84" s="8"/>
    </row>
    <row r="85" spans="1:14" s="3" customFormat="1" ht="45.75" customHeight="1">
      <c r="A85" s="8"/>
      <c r="B85" s="8"/>
      <c r="C85" s="8"/>
      <c r="D85" s="26">
        <f t="shared" si="2"/>
        <v>70</v>
      </c>
      <c r="E85" s="47">
        <v>44861</v>
      </c>
      <c r="F85" s="47">
        <v>44861</v>
      </c>
      <c r="G85" s="41" t="s">
        <v>57</v>
      </c>
      <c r="H85" s="28">
        <v>5000</v>
      </c>
      <c r="I85" s="27"/>
      <c r="J85" s="20">
        <f t="shared" si="3"/>
        <v>6363120.359999999</v>
      </c>
      <c r="K85" s="8"/>
      <c r="L85" s="8"/>
      <c r="M85" s="8"/>
      <c r="N85" s="8"/>
    </row>
    <row r="86" spans="1:14" s="3" customFormat="1" ht="45.75" customHeight="1">
      <c r="A86" s="8"/>
      <c r="B86" s="8"/>
      <c r="C86" s="8"/>
      <c r="D86" s="26">
        <f t="shared" si="2"/>
        <v>71</v>
      </c>
      <c r="E86" s="47">
        <v>44861</v>
      </c>
      <c r="F86" s="47">
        <v>44861</v>
      </c>
      <c r="G86" s="41" t="s">
        <v>41</v>
      </c>
      <c r="H86" s="28">
        <v>9000</v>
      </c>
      <c r="I86" s="27"/>
      <c r="J86" s="20">
        <f t="shared" si="3"/>
        <v>6354120.359999999</v>
      </c>
      <c r="K86" s="8"/>
      <c r="L86" s="8"/>
      <c r="M86" s="8"/>
      <c r="N86" s="8"/>
    </row>
    <row r="87" spans="1:14" s="3" customFormat="1" ht="45.75" customHeight="1">
      <c r="A87" s="8"/>
      <c r="B87" s="8"/>
      <c r="C87" s="8"/>
      <c r="D87" s="26">
        <f t="shared" si="2"/>
        <v>72</v>
      </c>
      <c r="E87" s="47">
        <v>44862</v>
      </c>
      <c r="F87" s="47">
        <v>44862</v>
      </c>
      <c r="G87" s="41" t="s">
        <v>58</v>
      </c>
      <c r="H87" s="28">
        <v>48871.9</v>
      </c>
      <c r="I87" s="27"/>
      <c r="J87" s="20">
        <f t="shared" si="3"/>
        <v>6305248.459999999</v>
      </c>
      <c r="K87" s="8"/>
      <c r="L87" s="8"/>
      <c r="M87" s="8"/>
      <c r="N87" s="8"/>
    </row>
    <row r="88" spans="1:14" s="3" customFormat="1" ht="45.75" customHeight="1">
      <c r="A88" s="8"/>
      <c r="B88" s="8"/>
      <c r="C88" s="8"/>
      <c r="D88" s="26">
        <f t="shared" si="2"/>
        <v>73</v>
      </c>
      <c r="E88" s="47">
        <v>44837</v>
      </c>
      <c r="F88" s="47">
        <v>44837</v>
      </c>
      <c r="G88" s="41" t="s">
        <v>59</v>
      </c>
      <c r="H88" s="28">
        <v>119490.19999999998</v>
      </c>
      <c r="I88" s="27"/>
      <c r="J88" s="20">
        <f t="shared" si="3"/>
        <v>6185758.259999999</v>
      </c>
      <c r="K88" s="8"/>
      <c r="L88" s="8"/>
      <c r="M88" s="8"/>
      <c r="N88" s="8"/>
    </row>
    <row r="89" spans="1:14" s="3" customFormat="1" ht="45.75" customHeight="1">
      <c r="A89" s="8"/>
      <c r="B89" s="8"/>
      <c r="C89" s="8"/>
      <c r="D89" s="26">
        <f t="shared" si="2"/>
        <v>74</v>
      </c>
      <c r="E89" s="47">
        <v>44837</v>
      </c>
      <c r="F89" s="47">
        <v>44837</v>
      </c>
      <c r="G89" s="41" t="s">
        <v>60</v>
      </c>
      <c r="H89" s="28">
        <v>21898</v>
      </c>
      <c r="I89" s="27"/>
      <c r="J89" s="20">
        <f t="shared" si="3"/>
        <v>6163860.259999999</v>
      </c>
      <c r="K89" s="8"/>
      <c r="L89" s="8"/>
      <c r="M89" s="8"/>
      <c r="N89" s="8"/>
    </row>
    <row r="90" spans="1:14" s="3" customFormat="1" ht="45.75" customHeight="1">
      <c r="A90" s="8"/>
      <c r="B90" s="8"/>
      <c r="C90" s="8"/>
      <c r="D90" s="26">
        <f t="shared" si="2"/>
        <v>75</v>
      </c>
      <c r="E90" s="47">
        <v>44837</v>
      </c>
      <c r="F90" s="47">
        <v>44837</v>
      </c>
      <c r="G90" s="44" t="s">
        <v>61</v>
      </c>
      <c r="H90" s="28">
        <v>998600</v>
      </c>
      <c r="I90" s="27"/>
      <c r="J90" s="20">
        <f t="shared" si="3"/>
        <v>5165260.259999999</v>
      </c>
      <c r="K90" s="8"/>
      <c r="L90" s="8"/>
      <c r="M90" s="8"/>
      <c r="N90" s="8"/>
    </row>
    <row r="91" spans="1:14" s="3" customFormat="1" ht="45.75" customHeight="1">
      <c r="A91" s="8"/>
      <c r="B91" s="8"/>
      <c r="C91" s="8"/>
      <c r="D91" s="26">
        <f t="shared" si="2"/>
        <v>76</v>
      </c>
      <c r="E91" s="47">
        <v>44839</v>
      </c>
      <c r="F91" s="47">
        <v>44839</v>
      </c>
      <c r="G91" s="41" t="s">
        <v>62</v>
      </c>
      <c r="H91" s="28">
        <v>42750</v>
      </c>
      <c r="I91" s="27"/>
      <c r="J91" s="20">
        <f t="shared" si="3"/>
        <v>5122510.259999999</v>
      </c>
      <c r="K91" s="8"/>
      <c r="L91" s="8"/>
      <c r="M91" s="8"/>
      <c r="N91" s="8"/>
    </row>
    <row r="92" spans="1:14" s="3" customFormat="1" ht="45.75" customHeight="1">
      <c r="A92" s="8"/>
      <c r="B92" s="8"/>
      <c r="C92" s="8"/>
      <c r="D92" s="26">
        <f t="shared" si="2"/>
        <v>77</v>
      </c>
      <c r="E92" s="47">
        <v>44841</v>
      </c>
      <c r="F92" s="47">
        <v>44841</v>
      </c>
      <c r="G92" s="41" t="s">
        <v>63</v>
      </c>
      <c r="H92" s="28">
        <v>228000</v>
      </c>
      <c r="I92" s="27"/>
      <c r="J92" s="20">
        <f t="shared" si="3"/>
        <v>4894510.259999999</v>
      </c>
      <c r="K92" s="8"/>
      <c r="L92" s="8"/>
      <c r="M92" s="8"/>
      <c r="N92" s="8"/>
    </row>
    <row r="93" spans="1:14" s="3" customFormat="1" ht="45.75" customHeight="1">
      <c r="A93" s="8"/>
      <c r="B93" s="8"/>
      <c r="C93" s="8"/>
      <c r="D93" s="26">
        <f t="shared" si="2"/>
        <v>78</v>
      </c>
      <c r="E93" s="47">
        <v>44844</v>
      </c>
      <c r="F93" s="47">
        <v>44844</v>
      </c>
      <c r="G93" s="41" t="s">
        <v>64</v>
      </c>
      <c r="H93" s="28">
        <v>9025</v>
      </c>
      <c r="I93" s="27"/>
      <c r="J93" s="20">
        <f t="shared" si="3"/>
        <v>4885485.259999999</v>
      </c>
      <c r="K93" s="8"/>
      <c r="L93" s="8"/>
      <c r="M93" s="8"/>
      <c r="N93" s="8"/>
    </row>
    <row r="94" spans="1:14" s="3" customFormat="1" ht="45.75" customHeight="1">
      <c r="A94" s="8"/>
      <c r="B94" s="8"/>
      <c r="C94" s="8"/>
      <c r="D94" s="26">
        <f t="shared" si="2"/>
        <v>79</v>
      </c>
      <c r="E94" s="47">
        <v>44845</v>
      </c>
      <c r="F94" s="47">
        <v>44845</v>
      </c>
      <c r="G94" s="41" t="s">
        <v>65</v>
      </c>
      <c r="H94" s="28">
        <v>90720</v>
      </c>
      <c r="I94" s="27"/>
      <c r="J94" s="20">
        <f t="shared" si="3"/>
        <v>4794765.259999999</v>
      </c>
      <c r="K94" s="8"/>
      <c r="L94" s="8"/>
      <c r="M94" s="8"/>
      <c r="N94" s="8"/>
    </row>
    <row r="95" spans="1:14" s="3" customFormat="1" ht="45.75" customHeight="1">
      <c r="A95" s="8"/>
      <c r="B95" s="8"/>
      <c r="C95" s="8"/>
      <c r="D95" s="26">
        <f t="shared" si="2"/>
        <v>80</v>
      </c>
      <c r="E95" s="47">
        <v>44845</v>
      </c>
      <c r="F95" s="47">
        <v>44845</v>
      </c>
      <c r="G95" s="41" t="s">
        <v>66</v>
      </c>
      <c r="H95" s="28">
        <v>144255</v>
      </c>
      <c r="I95" s="27"/>
      <c r="J95" s="20">
        <f t="shared" si="3"/>
        <v>4650510.259999999</v>
      </c>
      <c r="K95" s="8"/>
      <c r="L95" s="8"/>
      <c r="M95" s="8"/>
      <c r="N95" s="8"/>
    </row>
    <row r="96" spans="1:14" s="3" customFormat="1" ht="45.75" customHeight="1">
      <c r="A96" s="8"/>
      <c r="B96" s="8"/>
      <c r="C96" s="8"/>
      <c r="D96" s="26">
        <f t="shared" si="2"/>
        <v>81</v>
      </c>
      <c r="E96" s="47">
        <v>44845</v>
      </c>
      <c r="F96" s="47">
        <v>44845</v>
      </c>
      <c r="G96" s="41" t="s">
        <v>67</v>
      </c>
      <c r="H96" s="28">
        <v>161413.71999999997</v>
      </c>
      <c r="I96" s="27"/>
      <c r="J96" s="20">
        <f t="shared" si="3"/>
        <v>4489096.539999999</v>
      </c>
      <c r="K96" s="8"/>
      <c r="L96" s="8"/>
      <c r="M96" s="8"/>
      <c r="N96" s="8"/>
    </row>
    <row r="97" spans="1:14" s="3" customFormat="1" ht="45.75" customHeight="1">
      <c r="A97" s="8"/>
      <c r="B97" s="8"/>
      <c r="C97" s="8"/>
      <c r="D97" s="26">
        <f t="shared" si="2"/>
        <v>82</v>
      </c>
      <c r="E97" s="47">
        <v>44845</v>
      </c>
      <c r="F97" s="47">
        <v>44845</v>
      </c>
      <c r="G97" s="41" t="s">
        <v>68</v>
      </c>
      <c r="H97" s="28">
        <v>240470</v>
      </c>
      <c r="I97" s="27"/>
      <c r="J97" s="20">
        <f t="shared" si="3"/>
        <v>4248626.539999999</v>
      </c>
      <c r="K97" s="8"/>
      <c r="L97" s="8"/>
      <c r="M97" s="8"/>
      <c r="N97" s="8"/>
    </row>
    <row r="98" spans="1:14" s="3" customFormat="1" ht="45.75" customHeight="1">
      <c r="A98" s="8"/>
      <c r="B98" s="8"/>
      <c r="C98" s="8"/>
      <c r="D98" s="26">
        <f t="shared" si="2"/>
        <v>83</v>
      </c>
      <c r="E98" s="47">
        <v>44845</v>
      </c>
      <c r="F98" s="47">
        <v>44845</v>
      </c>
      <c r="G98" s="41" t="s">
        <v>69</v>
      </c>
      <c r="H98" s="28">
        <v>248718.2</v>
      </c>
      <c r="I98" s="27"/>
      <c r="J98" s="20">
        <f t="shared" si="3"/>
        <v>3999908.339999999</v>
      </c>
      <c r="K98" s="8"/>
      <c r="L98" s="8"/>
      <c r="M98" s="8"/>
      <c r="N98" s="8"/>
    </row>
    <row r="99" spans="1:14" s="3" customFormat="1" ht="45.75" customHeight="1">
      <c r="A99" s="8"/>
      <c r="B99" s="8"/>
      <c r="C99" s="8"/>
      <c r="D99" s="26">
        <f t="shared" si="2"/>
        <v>84</v>
      </c>
      <c r="E99" s="47">
        <v>44845</v>
      </c>
      <c r="F99" s="47">
        <v>44845</v>
      </c>
      <c r="G99" s="46" t="s">
        <v>70</v>
      </c>
      <c r="H99" s="28">
        <v>39693.63</v>
      </c>
      <c r="I99" s="27"/>
      <c r="J99" s="20">
        <f t="shared" si="3"/>
        <v>3960214.709999999</v>
      </c>
      <c r="K99" s="8"/>
      <c r="L99" s="8"/>
      <c r="M99" s="8"/>
      <c r="N99" s="8"/>
    </row>
    <row r="100" spans="1:14" s="3" customFormat="1" ht="45.75" customHeight="1">
      <c r="A100" s="8"/>
      <c r="B100" s="8"/>
      <c r="C100" s="8"/>
      <c r="D100" s="26">
        <f t="shared" si="2"/>
        <v>85</v>
      </c>
      <c r="E100" s="47">
        <v>44845</v>
      </c>
      <c r="F100" s="47">
        <v>44845</v>
      </c>
      <c r="G100" s="46" t="s">
        <v>71</v>
      </c>
      <c r="H100" s="28">
        <v>238585.6</v>
      </c>
      <c r="I100" s="27"/>
      <c r="J100" s="20">
        <f t="shared" si="3"/>
        <v>3721629.109999999</v>
      </c>
      <c r="K100" s="8"/>
      <c r="L100" s="8"/>
      <c r="M100" s="8"/>
      <c r="N100" s="8"/>
    </row>
    <row r="101" spans="1:14" s="3" customFormat="1" ht="45.75" customHeight="1">
      <c r="A101" s="8"/>
      <c r="B101" s="8"/>
      <c r="C101" s="8"/>
      <c r="D101" s="26">
        <f t="shared" si="2"/>
        <v>86</v>
      </c>
      <c r="E101" s="47">
        <v>44846</v>
      </c>
      <c r="F101" s="47">
        <v>44846</v>
      </c>
      <c r="G101" s="46" t="s">
        <v>72</v>
      </c>
      <c r="H101" s="28">
        <v>143260</v>
      </c>
      <c r="I101" s="27"/>
      <c r="J101" s="20">
        <f t="shared" si="3"/>
        <v>3578369.109999999</v>
      </c>
      <c r="K101" s="8"/>
      <c r="L101" s="8"/>
      <c r="M101" s="8"/>
      <c r="N101" s="8"/>
    </row>
    <row r="102" spans="1:14" s="3" customFormat="1" ht="45.75" customHeight="1">
      <c r="A102" s="8"/>
      <c r="B102" s="8"/>
      <c r="C102" s="8"/>
      <c r="D102" s="26">
        <f t="shared" si="2"/>
        <v>87</v>
      </c>
      <c r="E102" s="47">
        <v>44846</v>
      </c>
      <c r="F102" s="47">
        <v>44846</v>
      </c>
      <c r="G102" s="46" t="s">
        <v>73</v>
      </c>
      <c r="H102" s="28">
        <v>75307.95</v>
      </c>
      <c r="I102" s="27"/>
      <c r="J102" s="20">
        <f t="shared" si="3"/>
        <v>3503061.1599999988</v>
      </c>
      <c r="K102" s="8"/>
      <c r="L102" s="8"/>
      <c r="M102" s="8"/>
      <c r="N102" s="8"/>
    </row>
    <row r="103" spans="1:14" s="3" customFormat="1" ht="45.75" customHeight="1">
      <c r="A103" s="8"/>
      <c r="B103" s="8"/>
      <c r="C103" s="8"/>
      <c r="D103" s="26">
        <f t="shared" si="2"/>
        <v>88</v>
      </c>
      <c r="E103" s="47">
        <v>44847</v>
      </c>
      <c r="F103" s="47">
        <v>44847</v>
      </c>
      <c r="G103" s="46" t="s">
        <v>74</v>
      </c>
      <c r="H103" s="28">
        <v>136623.3</v>
      </c>
      <c r="I103" s="27"/>
      <c r="J103" s="20">
        <f t="shared" si="3"/>
        <v>3366437.859999999</v>
      </c>
      <c r="K103" s="8"/>
      <c r="L103" s="8"/>
      <c r="M103" s="8"/>
      <c r="N103" s="8"/>
    </row>
    <row r="104" spans="1:14" s="3" customFormat="1" ht="45.75" customHeight="1">
      <c r="A104" s="8"/>
      <c r="B104" s="8"/>
      <c r="C104" s="8"/>
      <c r="D104" s="26">
        <f t="shared" si="2"/>
        <v>89</v>
      </c>
      <c r="E104" s="47">
        <v>44847</v>
      </c>
      <c r="F104" s="47">
        <v>44847</v>
      </c>
      <c r="G104" s="46" t="s">
        <v>75</v>
      </c>
      <c r="H104" s="28">
        <v>130330.5</v>
      </c>
      <c r="I104" s="27"/>
      <c r="J104" s="20">
        <f t="shared" si="3"/>
        <v>3236107.359999999</v>
      </c>
      <c r="K104" s="8"/>
      <c r="L104" s="8"/>
      <c r="M104" s="8"/>
      <c r="N104" s="8"/>
    </row>
    <row r="105" spans="1:14" s="3" customFormat="1" ht="45.75" customHeight="1">
      <c r="A105" s="8"/>
      <c r="B105" s="8"/>
      <c r="C105" s="8"/>
      <c r="D105" s="26">
        <f t="shared" si="2"/>
        <v>90</v>
      </c>
      <c r="E105" s="47">
        <v>44847</v>
      </c>
      <c r="F105" s="47">
        <v>44847</v>
      </c>
      <c r="G105" s="46" t="s">
        <v>76</v>
      </c>
      <c r="H105" s="28">
        <v>237500</v>
      </c>
      <c r="I105" s="27"/>
      <c r="J105" s="20">
        <f t="shared" si="3"/>
        <v>2998607.359999999</v>
      </c>
      <c r="K105" s="8"/>
      <c r="L105" s="8"/>
      <c r="M105" s="8"/>
      <c r="N105" s="8"/>
    </row>
    <row r="106" spans="1:14" s="3" customFormat="1" ht="45.75" customHeight="1">
      <c r="A106" s="8"/>
      <c r="B106" s="8"/>
      <c r="C106" s="8"/>
      <c r="D106" s="26">
        <f t="shared" si="2"/>
        <v>91</v>
      </c>
      <c r="E106" s="47">
        <v>44847</v>
      </c>
      <c r="F106" s="47">
        <v>44847</v>
      </c>
      <c r="G106" s="46" t="s">
        <v>77</v>
      </c>
      <c r="H106" s="28">
        <v>49240.69</v>
      </c>
      <c r="I106" s="27"/>
      <c r="J106" s="20">
        <f t="shared" si="3"/>
        <v>2949366.669999999</v>
      </c>
      <c r="K106" s="8"/>
      <c r="L106" s="8"/>
      <c r="M106" s="8"/>
      <c r="N106" s="8"/>
    </row>
    <row r="107" spans="1:14" s="3" customFormat="1" ht="45.75" customHeight="1">
      <c r="A107" s="8"/>
      <c r="B107" s="8"/>
      <c r="C107" s="8"/>
      <c r="D107" s="26">
        <f t="shared" si="2"/>
        <v>92</v>
      </c>
      <c r="E107" s="47">
        <v>44847</v>
      </c>
      <c r="F107" s="47">
        <v>44847</v>
      </c>
      <c r="G107" s="46" t="s">
        <v>78</v>
      </c>
      <c r="H107" s="28">
        <v>109250</v>
      </c>
      <c r="I107" s="27"/>
      <c r="J107" s="20">
        <f t="shared" si="3"/>
        <v>2840116.669999999</v>
      </c>
      <c r="K107" s="8"/>
      <c r="L107" s="8"/>
      <c r="M107" s="8"/>
      <c r="N107" s="8"/>
    </row>
    <row r="108" spans="1:14" s="3" customFormat="1" ht="45.75" customHeight="1">
      <c r="A108" s="8"/>
      <c r="B108" s="8"/>
      <c r="C108" s="8"/>
      <c r="D108" s="26">
        <f t="shared" si="2"/>
        <v>93</v>
      </c>
      <c r="E108" s="47">
        <v>44852</v>
      </c>
      <c r="F108" s="47">
        <v>44852</v>
      </c>
      <c r="G108" s="46" t="s">
        <v>79</v>
      </c>
      <c r="H108" s="28">
        <v>32731.699999999997</v>
      </c>
      <c r="I108" s="27"/>
      <c r="J108" s="20">
        <f t="shared" si="3"/>
        <v>2807384.969999999</v>
      </c>
      <c r="K108" s="8"/>
      <c r="L108" s="8"/>
      <c r="M108" s="8"/>
      <c r="N108" s="8"/>
    </row>
    <row r="109" spans="1:14" s="3" customFormat="1" ht="45.75" customHeight="1">
      <c r="A109" s="8"/>
      <c r="B109" s="8"/>
      <c r="C109" s="8"/>
      <c r="D109" s="26">
        <f t="shared" si="2"/>
        <v>94</v>
      </c>
      <c r="E109" s="47">
        <v>44847</v>
      </c>
      <c r="F109" s="47">
        <v>44847</v>
      </c>
      <c r="G109" s="46" t="s">
        <v>80</v>
      </c>
      <c r="H109" s="28">
        <v>237827.75</v>
      </c>
      <c r="I109" s="27"/>
      <c r="J109" s="20">
        <f t="shared" si="3"/>
        <v>2569557.219999999</v>
      </c>
      <c r="K109" s="8"/>
      <c r="L109" s="8"/>
      <c r="M109" s="8"/>
      <c r="N109" s="8"/>
    </row>
    <row r="110" spans="1:14" s="3" customFormat="1" ht="45.75" customHeight="1">
      <c r="A110" s="8"/>
      <c r="B110" s="8"/>
      <c r="C110" s="8"/>
      <c r="D110" s="26">
        <f t="shared" si="2"/>
        <v>95</v>
      </c>
      <c r="E110" s="47">
        <v>44847</v>
      </c>
      <c r="F110" s="47">
        <v>44847</v>
      </c>
      <c r="G110" s="46" t="s">
        <v>81</v>
      </c>
      <c r="H110" s="28">
        <v>4959</v>
      </c>
      <c r="I110" s="27"/>
      <c r="J110" s="20">
        <f t="shared" si="3"/>
        <v>2564598.219999999</v>
      </c>
      <c r="K110" s="8"/>
      <c r="L110" s="8"/>
      <c r="M110" s="8"/>
      <c r="N110" s="8"/>
    </row>
    <row r="111" spans="1:14" s="3" customFormat="1" ht="45.75" customHeight="1">
      <c r="A111" s="8"/>
      <c r="B111" s="8"/>
      <c r="C111" s="8"/>
      <c r="D111" s="26">
        <f t="shared" si="2"/>
        <v>96</v>
      </c>
      <c r="E111" s="47">
        <v>57996</v>
      </c>
      <c r="F111" s="47">
        <v>57996</v>
      </c>
      <c r="G111" s="46" t="s">
        <v>82</v>
      </c>
      <c r="H111" s="28">
        <v>55100</v>
      </c>
      <c r="I111" s="27"/>
      <c r="J111" s="20">
        <f t="shared" si="3"/>
        <v>2509498.219999999</v>
      </c>
      <c r="K111" s="8"/>
      <c r="L111" s="8"/>
      <c r="M111" s="8"/>
      <c r="N111" s="8"/>
    </row>
    <row r="112" spans="1:14" s="3" customFormat="1" ht="45.75" customHeight="1">
      <c r="A112" s="8"/>
      <c r="B112" s="8"/>
      <c r="C112" s="8"/>
      <c r="D112" s="26">
        <f t="shared" si="2"/>
        <v>97</v>
      </c>
      <c r="E112" s="47">
        <v>44847</v>
      </c>
      <c r="F112" s="47">
        <v>44847</v>
      </c>
      <c r="G112" s="46" t="s">
        <v>83</v>
      </c>
      <c r="H112" s="28">
        <v>150032</v>
      </c>
      <c r="I112" s="27"/>
      <c r="J112" s="20">
        <f t="shared" si="3"/>
        <v>2359466.219999999</v>
      </c>
      <c r="K112" s="8"/>
      <c r="L112" s="8"/>
      <c r="M112" s="8"/>
      <c r="N112" s="8"/>
    </row>
    <row r="113" spans="1:14" s="3" customFormat="1" ht="45.75" customHeight="1">
      <c r="A113" s="8"/>
      <c r="B113" s="8"/>
      <c r="C113" s="8"/>
      <c r="D113" s="26">
        <f t="shared" si="2"/>
        <v>98</v>
      </c>
      <c r="E113" s="47">
        <v>44847</v>
      </c>
      <c r="F113" s="47">
        <v>44847</v>
      </c>
      <c r="G113" s="46" t="s">
        <v>84</v>
      </c>
      <c r="H113" s="28">
        <v>9025</v>
      </c>
      <c r="I113" s="27"/>
      <c r="J113" s="20">
        <f t="shared" si="3"/>
        <v>2350441.219999999</v>
      </c>
      <c r="K113" s="8"/>
      <c r="L113" s="8"/>
      <c r="M113" s="8"/>
      <c r="N113" s="8"/>
    </row>
    <row r="114" spans="1:14" s="3" customFormat="1" ht="45.75" customHeight="1">
      <c r="A114" s="8"/>
      <c r="B114" s="8"/>
      <c r="C114" s="8"/>
      <c r="D114" s="26">
        <f t="shared" si="2"/>
        <v>99</v>
      </c>
      <c r="E114" s="47">
        <v>44847</v>
      </c>
      <c r="F114" s="47">
        <v>44847</v>
      </c>
      <c r="G114" s="46" t="s">
        <v>85</v>
      </c>
      <c r="H114" s="28">
        <v>142500</v>
      </c>
      <c r="I114" s="27"/>
      <c r="J114" s="20">
        <f t="shared" si="3"/>
        <v>2207941.219999999</v>
      </c>
      <c r="K114" s="8"/>
      <c r="L114" s="8"/>
      <c r="M114" s="8"/>
      <c r="N114" s="8"/>
    </row>
    <row r="115" spans="1:14" s="3" customFormat="1" ht="45.75" customHeight="1">
      <c r="A115" s="8"/>
      <c r="B115" s="8"/>
      <c r="C115" s="8"/>
      <c r="D115" s="26">
        <f t="shared" si="2"/>
        <v>100</v>
      </c>
      <c r="E115" s="47">
        <v>44847</v>
      </c>
      <c r="F115" s="47">
        <v>44847</v>
      </c>
      <c r="G115" s="46" t="s">
        <v>86</v>
      </c>
      <c r="H115" s="28">
        <v>194974.8</v>
      </c>
      <c r="I115" s="27"/>
      <c r="J115" s="20">
        <f t="shared" si="3"/>
        <v>2012966.4199999988</v>
      </c>
      <c r="K115" s="8"/>
      <c r="L115" s="8"/>
      <c r="M115" s="8"/>
      <c r="N115" s="8"/>
    </row>
    <row r="116" spans="1:14" s="3" customFormat="1" ht="45.75" customHeight="1">
      <c r="A116" s="8"/>
      <c r="B116" s="8"/>
      <c r="C116" s="8"/>
      <c r="D116" s="26">
        <f t="shared" si="2"/>
        <v>101</v>
      </c>
      <c r="E116" s="47">
        <v>44847</v>
      </c>
      <c r="F116" s="47">
        <v>44847</v>
      </c>
      <c r="G116" s="46" t="s">
        <v>87</v>
      </c>
      <c r="H116" s="28">
        <v>237500</v>
      </c>
      <c r="I116" s="27"/>
      <c r="J116" s="20">
        <f t="shared" si="3"/>
        <v>1775466.4199999988</v>
      </c>
      <c r="K116" s="8"/>
      <c r="L116" s="8"/>
      <c r="M116" s="8"/>
      <c r="N116" s="8"/>
    </row>
    <row r="117" spans="1:14" s="3" customFormat="1" ht="45.75" customHeight="1">
      <c r="A117" s="8"/>
      <c r="B117" s="8"/>
      <c r="C117" s="8"/>
      <c r="D117" s="26">
        <f t="shared" si="2"/>
        <v>102</v>
      </c>
      <c r="E117" s="47">
        <v>44847</v>
      </c>
      <c r="F117" s="47">
        <v>44847</v>
      </c>
      <c r="G117" s="46" t="s">
        <v>88</v>
      </c>
      <c r="H117" s="28">
        <v>56857.5</v>
      </c>
      <c r="I117" s="27"/>
      <c r="J117" s="20">
        <f t="shared" si="3"/>
        <v>1718608.9199999988</v>
      </c>
      <c r="K117" s="8"/>
      <c r="L117" s="8"/>
      <c r="M117" s="8"/>
      <c r="N117" s="8"/>
    </row>
    <row r="118" spans="1:14" s="3" customFormat="1" ht="45.75" customHeight="1">
      <c r="A118" s="8"/>
      <c r="B118" s="8"/>
      <c r="C118" s="8"/>
      <c r="D118" s="26">
        <f t="shared" si="2"/>
        <v>103</v>
      </c>
      <c r="E118" s="47">
        <v>44848</v>
      </c>
      <c r="F118" s="47">
        <v>44848</v>
      </c>
      <c r="G118" s="46" t="s">
        <v>89</v>
      </c>
      <c r="H118" s="28">
        <v>394034.08</v>
      </c>
      <c r="I118" s="27"/>
      <c r="J118" s="20">
        <f t="shared" si="3"/>
        <v>1324574.8399999987</v>
      </c>
      <c r="K118" s="8"/>
      <c r="L118" s="8"/>
      <c r="M118" s="8"/>
      <c r="N118" s="8"/>
    </row>
    <row r="119" spans="1:14" s="3" customFormat="1" ht="45.75" customHeight="1">
      <c r="A119" s="8"/>
      <c r="B119" s="8"/>
      <c r="C119" s="8"/>
      <c r="D119" s="26">
        <f t="shared" si="2"/>
        <v>104</v>
      </c>
      <c r="E119" s="47">
        <v>44852</v>
      </c>
      <c r="F119" s="47">
        <v>44852</v>
      </c>
      <c r="G119" s="46" t="s">
        <v>90</v>
      </c>
      <c r="H119" s="28">
        <v>8570.76</v>
      </c>
      <c r="I119" s="27"/>
      <c r="J119" s="20">
        <f t="shared" si="3"/>
        <v>1316004.0799999987</v>
      </c>
      <c r="K119" s="8"/>
      <c r="L119" s="8"/>
      <c r="M119" s="8"/>
      <c r="N119" s="8"/>
    </row>
    <row r="120" spans="1:14" s="3" customFormat="1" ht="73.5" customHeight="1">
      <c r="A120" s="8"/>
      <c r="B120" s="8"/>
      <c r="C120" s="8"/>
      <c r="D120" s="26">
        <f t="shared" si="2"/>
        <v>105</v>
      </c>
      <c r="E120" s="47">
        <v>44852</v>
      </c>
      <c r="F120" s="47">
        <v>44852</v>
      </c>
      <c r="G120" s="46" t="s">
        <v>91</v>
      </c>
      <c r="H120" s="28">
        <v>22261</v>
      </c>
      <c r="I120" s="27"/>
      <c r="J120" s="20">
        <f t="shared" si="3"/>
        <v>1293743.0799999987</v>
      </c>
      <c r="K120" s="8"/>
      <c r="L120" s="8"/>
      <c r="M120" s="8"/>
      <c r="N120" s="8"/>
    </row>
    <row r="121" spans="1:14" s="3" customFormat="1" ht="62.25" customHeight="1">
      <c r="A121" s="8"/>
      <c r="B121" s="8"/>
      <c r="C121" s="8"/>
      <c r="D121" s="26">
        <f t="shared" si="2"/>
        <v>106</v>
      </c>
      <c r="E121" s="47">
        <v>44852</v>
      </c>
      <c r="F121" s="47">
        <v>44852</v>
      </c>
      <c r="G121" s="46" t="s">
        <v>92</v>
      </c>
      <c r="H121" s="28">
        <v>32409.93</v>
      </c>
      <c r="I121" s="27"/>
      <c r="J121" s="20">
        <f t="shared" si="3"/>
        <v>1261333.1499999987</v>
      </c>
      <c r="K121" s="8"/>
      <c r="L121" s="8"/>
      <c r="M121" s="8"/>
      <c r="N121" s="8"/>
    </row>
    <row r="122" spans="1:14" s="3" customFormat="1" ht="45.75" customHeight="1">
      <c r="A122" s="8"/>
      <c r="B122" s="8"/>
      <c r="C122" s="8"/>
      <c r="D122" s="26">
        <f t="shared" si="2"/>
        <v>107</v>
      </c>
      <c r="E122" s="47">
        <v>44853</v>
      </c>
      <c r="F122" s="47">
        <v>44853</v>
      </c>
      <c r="G122" s="46" t="s">
        <v>93</v>
      </c>
      <c r="H122" s="28">
        <v>32898.38</v>
      </c>
      <c r="I122" s="27"/>
      <c r="J122" s="20">
        <f t="shared" si="3"/>
        <v>1228434.7699999989</v>
      </c>
      <c r="K122" s="8"/>
      <c r="L122" s="8"/>
      <c r="M122" s="8"/>
      <c r="N122" s="8"/>
    </row>
    <row r="123" spans="1:14" s="3" customFormat="1" ht="45.75" customHeight="1">
      <c r="A123" s="8"/>
      <c r="B123" s="8"/>
      <c r="C123" s="8"/>
      <c r="D123" s="26">
        <f t="shared" si="2"/>
        <v>108</v>
      </c>
      <c r="E123" s="47">
        <v>44853</v>
      </c>
      <c r="F123" s="47">
        <v>44853</v>
      </c>
      <c r="G123" s="46" t="s">
        <v>94</v>
      </c>
      <c r="H123" s="28">
        <v>5700</v>
      </c>
      <c r="I123" s="27"/>
      <c r="J123" s="20">
        <f t="shared" si="3"/>
        <v>1222734.7699999989</v>
      </c>
      <c r="K123" s="8"/>
      <c r="L123" s="8"/>
      <c r="M123" s="8"/>
      <c r="N123" s="8"/>
    </row>
    <row r="124" spans="1:14" s="3" customFormat="1" ht="45.75" customHeight="1">
      <c r="A124" s="8"/>
      <c r="B124" s="8"/>
      <c r="C124" s="8"/>
      <c r="D124" s="26">
        <f t="shared" si="2"/>
        <v>109</v>
      </c>
      <c r="E124" s="47">
        <v>44853</v>
      </c>
      <c r="F124" s="47">
        <v>44853</v>
      </c>
      <c r="G124" s="46" t="s">
        <v>95</v>
      </c>
      <c r="H124" s="28">
        <v>76162</v>
      </c>
      <c r="I124" s="27"/>
      <c r="J124" s="20">
        <f t="shared" si="3"/>
        <v>1146572.7699999989</v>
      </c>
      <c r="K124" s="8"/>
      <c r="L124" s="8"/>
      <c r="M124" s="8"/>
      <c r="N124" s="8"/>
    </row>
    <row r="125" spans="1:14" s="3" customFormat="1" ht="45.75" customHeight="1">
      <c r="A125" s="8"/>
      <c r="B125" s="8"/>
      <c r="C125" s="8"/>
      <c r="D125" s="26">
        <f t="shared" si="2"/>
        <v>110</v>
      </c>
      <c r="E125" s="47">
        <v>44854</v>
      </c>
      <c r="F125" s="47">
        <v>44854</v>
      </c>
      <c r="G125" s="46" t="s">
        <v>96</v>
      </c>
      <c r="H125" s="28">
        <v>20442.29</v>
      </c>
      <c r="I125" s="27"/>
      <c r="J125" s="20">
        <f t="shared" si="3"/>
        <v>1126130.4799999988</v>
      </c>
      <c r="K125" s="8"/>
      <c r="L125" s="8"/>
      <c r="M125" s="8"/>
      <c r="N125" s="8"/>
    </row>
    <row r="126" spans="1:14" s="3" customFormat="1" ht="45.75" customHeight="1">
      <c r="A126" s="8"/>
      <c r="B126" s="8"/>
      <c r="C126" s="8"/>
      <c r="D126" s="26">
        <f t="shared" si="2"/>
        <v>111</v>
      </c>
      <c r="E126" s="47">
        <v>44858</v>
      </c>
      <c r="F126" s="47">
        <v>44858</v>
      </c>
      <c r="G126" s="46" t="s">
        <v>94</v>
      </c>
      <c r="H126" s="28">
        <v>5700</v>
      </c>
      <c r="I126" s="27"/>
      <c r="J126" s="20">
        <f t="shared" si="3"/>
        <v>1120430.4799999988</v>
      </c>
      <c r="K126" s="8"/>
      <c r="L126" s="8"/>
      <c r="M126" s="8"/>
      <c r="N126" s="8"/>
    </row>
    <row r="127" spans="1:14" s="3" customFormat="1" ht="45.75" customHeight="1">
      <c r="A127" s="8"/>
      <c r="B127" s="8"/>
      <c r="C127" s="8"/>
      <c r="D127" s="26">
        <f t="shared" si="2"/>
        <v>112</v>
      </c>
      <c r="E127" s="47">
        <v>44855</v>
      </c>
      <c r="F127" s="47">
        <v>44855</v>
      </c>
      <c r="G127" s="46" t="s">
        <v>97</v>
      </c>
      <c r="H127" s="28">
        <v>21067.79</v>
      </c>
      <c r="I127" s="27"/>
      <c r="J127" s="20">
        <f>SUM(J126-H127)</f>
        <v>1099362.6899999988</v>
      </c>
      <c r="K127" s="8"/>
      <c r="L127" s="8"/>
      <c r="M127" s="8"/>
      <c r="N127" s="8"/>
    </row>
    <row r="128" spans="4:10" s="8" customFormat="1" ht="21.75" customHeight="1">
      <c r="D128" s="21"/>
      <c r="E128" s="29"/>
      <c r="F128" s="29"/>
      <c r="G128" s="23" t="s">
        <v>9</v>
      </c>
      <c r="H128" s="22">
        <f>SUM(H16:H127)</f>
        <v>6287211.1899999995</v>
      </c>
      <c r="I128" s="22"/>
      <c r="J128" s="20"/>
    </row>
    <row r="129" spans="4:96" ht="24" customHeight="1">
      <c r="D129" s="5"/>
      <c r="G129" s="5"/>
      <c r="H129" s="9"/>
      <c r="I129" s="9"/>
      <c r="J129" s="9"/>
      <c r="K129" s="14"/>
      <c r="L129" s="14"/>
      <c r="M129" s="14"/>
      <c r="N129" s="14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  <c r="AY129" s="11"/>
      <c r="AZ129" s="11"/>
      <c r="BA129" s="11"/>
      <c r="BB129" s="11"/>
      <c r="BC129" s="11"/>
      <c r="BD129" s="11"/>
      <c r="BE129" s="11"/>
      <c r="BF129" s="11"/>
      <c r="BG129" s="11"/>
      <c r="BH129" s="11"/>
      <c r="BI129" s="11"/>
      <c r="BJ129" s="11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1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</row>
    <row r="130" spans="4:96" ht="24" customHeight="1">
      <c r="D130" s="5"/>
      <c r="G130" s="5"/>
      <c r="H130" s="9"/>
      <c r="I130" s="9"/>
      <c r="J130" s="9"/>
      <c r="K130" s="14"/>
      <c r="L130" s="14"/>
      <c r="M130" s="14"/>
      <c r="N130" s="14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  <c r="AY130" s="11"/>
      <c r="AZ130" s="11"/>
      <c r="BA130" s="11"/>
      <c r="BB130" s="11"/>
      <c r="BC130" s="11"/>
      <c r="BD130" s="11"/>
      <c r="BE130" s="11"/>
      <c r="BF130" s="11"/>
      <c r="BG130" s="11"/>
      <c r="BH130" s="11"/>
      <c r="BI130" s="11"/>
      <c r="BJ130" s="11"/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1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</row>
    <row r="131" spans="4:10" ht="24" customHeight="1">
      <c r="D131" s="5"/>
      <c r="G131" s="3"/>
      <c r="H131" s="4"/>
      <c r="I131" s="4"/>
      <c r="J131" s="4" t="s">
        <v>21</v>
      </c>
    </row>
    <row r="132" spans="4:10" ht="24" customHeight="1">
      <c r="D132" s="3" t="s">
        <v>18</v>
      </c>
      <c r="G132" s="3"/>
      <c r="H132" s="4" t="s">
        <v>19</v>
      </c>
      <c r="I132" s="4"/>
      <c r="J132" s="4"/>
    </row>
    <row r="133" spans="4:10" ht="24" customHeight="1">
      <c r="D133" s="7" t="s">
        <v>14</v>
      </c>
      <c r="G133" s="3"/>
      <c r="H133" s="4" t="s">
        <v>16</v>
      </c>
      <c r="I133" s="4"/>
      <c r="J133" s="4"/>
    </row>
    <row r="134" spans="4:10" ht="24" customHeight="1">
      <c r="D134" s="7" t="s">
        <v>15</v>
      </c>
      <c r="G134" s="3"/>
      <c r="H134" s="4" t="s">
        <v>17</v>
      </c>
      <c r="I134" s="4"/>
      <c r="J134" s="4"/>
    </row>
    <row r="135" spans="4:10" ht="24" customHeight="1">
      <c r="D135" s="7"/>
      <c r="G135" s="3"/>
      <c r="H135" s="4"/>
      <c r="I135" s="4"/>
      <c r="J135" s="4"/>
    </row>
    <row r="136" spans="4:10" ht="24" customHeight="1">
      <c r="D136" s="38"/>
      <c r="E136" s="38"/>
      <c r="F136" s="38"/>
      <c r="G136" s="38"/>
      <c r="H136" s="38"/>
      <c r="I136" s="38"/>
      <c r="J136" s="4"/>
    </row>
    <row r="137" spans="4:10" ht="24" customHeight="1">
      <c r="D137" s="38"/>
      <c r="E137" s="38"/>
      <c r="F137" s="38"/>
      <c r="G137" s="38"/>
      <c r="H137" s="38"/>
      <c r="I137" s="38"/>
      <c r="J137" s="4"/>
    </row>
    <row r="138" spans="4:10" ht="24" customHeight="1">
      <c r="D138" s="7"/>
      <c r="E138" s="6"/>
      <c r="F138" s="3"/>
      <c r="G138" s="3"/>
      <c r="H138" s="4"/>
      <c r="I138" s="4"/>
      <c r="J138" s="4"/>
    </row>
    <row r="139" spans="4:10" ht="24" customHeight="1">
      <c r="D139" s="7"/>
      <c r="E139" s="6"/>
      <c r="F139" s="3"/>
      <c r="G139" s="3"/>
      <c r="H139" s="4"/>
      <c r="I139" s="4"/>
      <c r="J139" s="4"/>
    </row>
    <row r="140" spans="4:10" ht="24" customHeight="1">
      <c r="D140" s="5"/>
      <c r="E140" s="6"/>
      <c r="F140" s="3"/>
      <c r="G140" s="3"/>
      <c r="H140" s="4"/>
      <c r="I140" s="4"/>
      <c r="J140" s="4"/>
    </row>
    <row r="141" spans="4:10" ht="24" customHeight="1">
      <c r="D141" s="39"/>
      <c r="E141" s="39"/>
      <c r="F141" s="39"/>
      <c r="G141" s="39"/>
      <c r="H141" s="39"/>
      <c r="I141" s="39"/>
      <c r="J141" s="39"/>
    </row>
    <row r="142" spans="4:10" ht="24" customHeight="1">
      <c r="D142" s="40"/>
      <c r="E142" s="40"/>
      <c r="F142" s="40"/>
      <c r="G142" s="40"/>
      <c r="H142" s="40"/>
      <c r="I142" s="40"/>
      <c r="J142" s="40"/>
    </row>
    <row r="143" spans="4:10" ht="24" customHeight="1">
      <c r="D143" s="37"/>
      <c r="E143" s="37"/>
      <c r="F143" s="37"/>
      <c r="G143" s="37"/>
      <c r="H143" s="37"/>
      <c r="I143" s="37"/>
      <c r="J143" s="37"/>
    </row>
    <row r="144" spans="4:10" ht="24" customHeight="1">
      <c r="D144" s="37"/>
      <c r="E144" s="37"/>
      <c r="F144" s="37"/>
      <c r="G144" s="37"/>
      <c r="H144" s="37"/>
      <c r="I144" s="37"/>
      <c r="J144" s="37"/>
    </row>
    <row r="145" spans="4:10" ht="24" customHeight="1">
      <c r="D145" s="37"/>
      <c r="E145" s="37"/>
      <c r="F145" s="37"/>
      <c r="G145" s="37"/>
      <c r="H145" s="37"/>
      <c r="I145" s="37"/>
      <c r="J145" s="37"/>
    </row>
    <row r="146" spans="4:10" ht="20.25">
      <c r="D146" s="37"/>
      <c r="E146" s="37"/>
      <c r="F146" s="37"/>
      <c r="G146" s="37"/>
      <c r="H146" s="37"/>
      <c r="I146" s="37"/>
      <c r="J146" s="37"/>
    </row>
    <row r="147" spans="4:10" ht="12.75">
      <c r="D147" s="10"/>
      <c r="E147" s="10"/>
      <c r="F147" s="10"/>
      <c r="G147" s="10"/>
      <c r="H147" s="10"/>
      <c r="I147" s="10"/>
      <c r="J147" s="10"/>
    </row>
    <row r="148" spans="4:10" ht="12.75">
      <c r="D148" s="10"/>
      <c r="E148" s="10"/>
      <c r="F148" s="10"/>
      <c r="G148" s="10"/>
      <c r="H148" s="10"/>
      <c r="I148" s="10"/>
      <c r="J148" s="10"/>
    </row>
    <row r="149" spans="4:10" ht="12.75">
      <c r="D149" s="10"/>
      <c r="E149" s="10"/>
      <c r="F149" s="10"/>
      <c r="G149" s="10"/>
      <c r="H149" s="10"/>
      <c r="I149" s="10"/>
      <c r="J149" s="10"/>
    </row>
    <row r="150" spans="4:10" ht="12.75">
      <c r="D150" s="10"/>
      <c r="E150" s="10"/>
      <c r="F150" s="10"/>
      <c r="G150" s="10"/>
      <c r="H150" s="10"/>
      <c r="I150" s="10"/>
      <c r="J150" s="10"/>
    </row>
    <row r="151" spans="4:10" ht="12.75">
      <c r="D151" s="10"/>
      <c r="E151" s="10"/>
      <c r="F151" s="10"/>
      <c r="G151" s="10"/>
      <c r="H151" s="10"/>
      <c r="I151" s="10"/>
      <c r="J151" s="10"/>
    </row>
    <row r="152" spans="4:10" ht="12.75">
      <c r="D152" s="10"/>
      <c r="E152" s="10"/>
      <c r="F152" s="10"/>
      <c r="G152" s="10"/>
      <c r="H152" s="10"/>
      <c r="I152" s="10"/>
      <c r="J152" s="10"/>
    </row>
    <row r="153" spans="4:10" ht="12.75">
      <c r="D153" s="10"/>
      <c r="E153" s="10"/>
      <c r="F153" s="10"/>
      <c r="G153" s="10"/>
      <c r="H153" s="10"/>
      <c r="I153" s="10"/>
      <c r="J153" s="10"/>
    </row>
    <row r="154" spans="4:10" ht="12.75">
      <c r="D154" s="10"/>
      <c r="E154" s="10"/>
      <c r="F154" s="10"/>
      <c r="G154" s="10"/>
      <c r="H154" s="10"/>
      <c r="I154" s="10"/>
      <c r="J154" s="10"/>
    </row>
    <row r="155" spans="4:10" ht="12.75">
      <c r="D155" s="10"/>
      <c r="E155" s="10"/>
      <c r="F155" s="10"/>
      <c r="G155" s="10"/>
      <c r="H155" s="10"/>
      <c r="I155" s="10"/>
      <c r="J155" s="10"/>
    </row>
    <row r="156" spans="4:10" ht="12.75">
      <c r="D156" s="10"/>
      <c r="E156" s="10"/>
      <c r="F156" s="10"/>
      <c r="G156" s="10"/>
      <c r="H156" s="10"/>
      <c r="I156" s="10"/>
      <c r="J156" s="10"/>
    </row>
    <row r="157" spans="4:10" ht="12.75">
      <c r="D157" s="10"/>
      <c r="E157" s="10"/>
      <c r="F157" s="10"/>
      <c r="G157" s="10"/>
      <c r="H157" s="10"/>
      <c r="I157" s="10"/>
      <c r="J157" s="10"/>
    </row>
    <row r="158" spans="4:10" ht="12.75">
      <c r="D158" s="10"/>
      <c r="E158" s="10"/>
      <c r="F158" s="10"/>
      <c r="G158" s="10"/>
      <c r="H158" s="10"/>
      <c r="I158" s="10"/>
      <c r="J158" s="10"/>
    </row>
    <row r="177" ht="13.5" thickBot="1"/>
    <row r="178" ht="15">
      <c r="D178" s="2"/>
    </row>
  </sheetData>
  <sheetProtection/>
  <mergeCells count="16">
    <mergeCell ref="D145:J145"/>
    <mergeCell ref="D146:J146"/>
    <mergeCell ref="D136:I136"/>
    <mergeCell ref="D137:I137"/>
    <mergeCell ref="D141:J141"/>
    <mergeCell ref="D142:J142"/>
    <mergeCell ref="D143:J143"/>
    <mergeCell ref="D144:J144"/>
    <mergeCell ref="D6:J6"/>
    <mergeCell ref="D7:J7"/>
    <mergeCell ref="D9:J9"/>
    <mergeCell ref="D13:D15"/>
    <mergeCell ref="E13:G13"/>
    <mergeCell ref="H13:J13"/>
    <mergeCell ref="E14:F14"/>
    <mergeCell ref="H14:I14"/>
  </mergeCells>
  <printOptions horizontalCentered="1"/>
  <pageMargins left="0" right="0" top="0.15748031496062992" bottom="0.15748031496062992" header="0" footer="0"/>
  <pageSetup horizontalDpi="600" verticalDpi="600" orientation="portrait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ADMINISTRACION-PC9</cp:lastModifiedBy>
  <cp:lastPrinted>2022-06-08T17:53:50Z</cp:lastPrinted>
  <dcterms:created xsi:type="dcterms:W3CDTF">2006-07-11T17:39:34Z</dcterms:created>
  <dcterms:modified xsi:type="dcterms:W3CDTF">2022-11-10T14:48:37Z</dcterms:modified>
  <cp:category/>
  <cp:version/>
  <cp:contentType/>
  <cp:contentStatus/>
</cp:coreProperties>
</file>