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tabRatio="601" activeTab="0"/>
  </bookViews>
  <sheets>
    <sheet name="HOJA 1" sheetId="1" r:id="rId1"/>
  </sheets>
  <definedNames>
    <definedName name="_xlnm.Print_Area" localSheetId="0">'HOJA 1'!$C$1:$K$188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<sst xmlns="http://schemas.openxmlformats.org/spreadsheetml/2006/main" count="189" uniqueCount="146">
  <si>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</si>
  <si>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</si>
  <si>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</si>
  <si>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</si>
  <si>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</si>
  <si>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</si>
  <si>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</si>
  <si>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</si>
  <si>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</si>
  <si>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</si>
  <si>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</si>
  <si>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</si>
  <si>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</si>
  <si>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</si>
  <si>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</si>
  <si>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</si>
  <si>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</si>
  <si>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</si>
  <si>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</si>
  <si>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</si>
  <si>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</si>
  <si>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 xml:space="preserve"> </t>
  </si>
  <si>
    <t>NULO</t>
  </si>
  <si>
    <t>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</si>
  <si>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_31___de _JULIO  2022___</t>
    </r>
    <r>
      <rPr>
        <b/>
        <sz val="14"/>
        <rFont val="Arial"/>
        <family val="2"/>
      </rPr>
      <t>_</t>
    </r>
  </si>
  <si>
    <t>PAGO SERVICIO   PRESTADO MES DE JUNIO 2022AYNTAMIENTO  DEL DITRITO NACINAL</t>
  </si>
  <si>
    <t xml:space="preserve">PAGO POR CUBRIR  VACACIONES DEL AÑO 2021 DEL DOCTOR  CARLOS GADIEL GARCIA FRIAS LOS  DIAS 13 , 19 , 25 DE ABRIL  Y LAS VACACIONES DEL AÑO 2022 LOS DIAS 01 , 7 , 13 , 19 Y 25 DE MAYO </t>
  </si>
  <si>
    <t>PAGO NOMINA SEGURIDAD MES DE JUNIO 2022</t>
  </si>
  <si>
    <t xml:space="preserve">PAGOSERVICIO PRESTADO MES DE JUNIO 2022 CONSERJE </t>
  </si>
  <si>
    <t xml:space="preserve">PAGO SERVICIO PRESTADO MES DE JUNIO  2022 MAYOR </t>
  </si>
  <si>
    <t xml:space="preserve">PAGO SERVICIO PRESTADO MES DE JUNIO  2022 MENSAJERO </t>
  </si>
  <si>
    <t>PAGOSERVICIO PRESTADO MES DE JUNIO 2022 GRUPO 1V</t>
  </si>
  <si>
    <t>PAGO SERVICIO PRESTADO MES DE JUNIO 2022 ENFERMERA  GRUPO 111</t>
  </si>
  <si>
    <t>PAGO  NOMINA SERVICIO PRESTADO  GRUPO 1V  MRDICO MES DE JUNIO 2022</t>
  </si>
  <si>
    <t>PAGO SERVICIO PRESTADO MES  DE JUNIO  GRUPO 1</t>
  </si>
  <si>
    <t>PAGO SERVICIO PRESTADO MES DE JUNIO  GRUPO 1</t>
  </si>
  <si>
    <t>PAGO NOMINA  SERVICIO PRESTADO  MES DE JUNIO 2022 GRUPO 1</t>
  </si>
  <si>
    <t>PAGO SERVICIO PRESTADO  MES JUNIO  CONSERJE  GRUPO 1</t>
  </si>
  <si>
    <t>PAGO SERVICIO PRESTADO MES DE JUNIO 2022 ENFERMERA  GRUPO 1</t>
  </si>
  <si>
    <t xml:space="preserve">PAGO SERVICIO PRESTADO MES DE JUNIO 2022 CONSERJE </t>
  </si>
  <si>
    <t>PAGO SERVICIO PRESTADO MES DE JUNIO 2022 COCINA  GRUPO 1</t>
  </si>
  <si>
    <t>PAGO SERVICIO PRESTADO  MES JUNIO  GRUPO 1V</t>
  </si>
  <si>
    <t>PAGO SERVICIO PRESTADO MES JUNIO  TECNICO DE AIRE  GRUPO 1</t>
  </si>
  <si>
    <t>PAGO SERVICIO PRESTADO MES  JUNIO 2022 MAT AUTOCLAVE GRUPO 1</t>
  </si>
  <si>
    <t>PAGO SERVICIO  PRESTADO MES DE JUNIO 2022 MEDICO  GRUPO 1V</t>
  </si>
  <si>
    <t xml:space="preserve">PAGO NOMINA  SEVICIO PRESTADO MES DE JUNIO 2022 GRUPO 111 FACTURACION </t>
  </si>
  <si>
    <t>PAGO NOMINA SERVICIO PRESTADO DEL MES JUNIO 2022 CAMILLERO GRUPO 11 DIGITADOR</t>
  </si>
  <si>
    <t>PAGO SERVU'ICIO PRESTADO  MES  DE JUNIO 2022 AXU COCINA  GRUPO 1</t>
  </si>
  <si>
    <t>PAGO SERVICIO PRESTADO  MES  JUNIO 2022 SEGURIDAD</t>
  </si>
  <si>
    <t xml:space="preserve">PAGAO SERVICIO PRESTADO MES JUNIO 2022 GRUPO 1  COCINA </t>
  </si>
  <si>
    <t>PAGO SERVICIO PRESTADO MES JUNIO    2022</t>
  </si>
  <si>
    <t>PAGO NOMINA  SERVICIO PRESTADO MES DE JUNIO GRUPO 1</t>
  </si>
  <si>
    <t xml:space="preserve">PAGO SERVICIO PRESTADO MES  JUNIO 2022  ENFERMERIA </t>
  </si>
  <si>
    <t>PAGO SERVICIO PRESTADO  MES DE JUNIO 2022 CONSERJE   GRUPO 1</t>
  </si>
  <si>
    <t>PAGO SERVICIO PRESTADO MES JUNIO 2022  ENFERMERA  GRUPO 111</t>
  </si>
  <si>
    <t>PAGO SERVICIO PRESTADO  MES  JUNIO  2022  ENFERMERA  GRUPO 111</t>
  </si>
  <si>
    <t xml:space="preserve">PAGO SERVICIO PRESTADO  MES JUNIO 2022 MEDICO GRUPO 1V </t>
  </si>
  <si>
    <t>PAGO SERVUICIOPRESTA MES JUNIO 2022 AYUDANTE MAT  GRUPO 1</t>
  </si>
  <si>
    <t xml:space="preserve">PAGO SERVICIO PRESTADO MES  JUNIO 2022 MEDICO GRUPO 1V </t>
  </si>
  <si>
    <t>PAGO SERVICIO PRESTADO MES JUNIO ATENCUIO AUSURIO  GRUPO 11</t>
  </si>
  <si>
    <t>PAGO SERVICIO PRESTADO MES  JUNIO 2022 ENFERMERA GRUPO 111</t>
  </si>
  <si>
    <t xml:space="preserve">PAGOSERVICIO PRESTADO MES  JUNIO 2022 </t>
  </si>
  <si>
    <t>PAGO SERVIOPRESTADO MES DE JUNIO 2022 MEDICO GRUPO 1V</t>
  </si>
  <si>
    <t>PAGO SERVICIO PRESTADO MES JUNIO 2022 CAMILLERO  GRUPO 1</t>
  </si>
  <si>
    <t xml:space="preserve">PAGO SERVICIO PRESTADO MES JUNIO 2022 CONSERJE </t>
  </si>
  <si>
    <t xml:space="preserve">PAGO SERVICIO PRESTADO  MES JUNIO 2022  </t>
  </si>
  <si>
    <t>PAGO SERVICIO PRESTADO  MES DE JUNIO 2022  MEDICO  GRUPO 1V</t>
  </si>
  <si>
    <t>PAGO SERVICIO PRESTADO  MES JUNIO 2022 MEDICO  GRUPO 1V</t>
  </si>
  <si>
    <t>PAGA SERVICIO PRESTADO MES DE JUNIO 2022 CONSERJE GRUPO 1</t>
  </si>
  <si>
    <t xml:space="preserve">PAGO SERVICIO PRESTADO MES DE JUNIO 2022 ENFERMERA </t>
  </si>
  <si>
    <t xml:space="preserve">PAGO SERVICIO PRESTADO MES DE JUNIO 2022 MEDICO  GRUPO 1V </t>
  </si>
  <si>
    <t>PAGO SERVICIO PRESTADO MES DE JUNIO 2022 DIGITADOR GRUPO 11</t>
  </si>
  <si>
    <t>PAGO SERVICIO PRESTADO MES DE JUNIO 2022 FACTURACION  GRUPO 11</t>
  </si>
  <si>
    <t xml:space="preserve">PAGO SERVICIO PRESTADO MES DE JUNIO 2022 GRUPO 1V </t>
  </si>
  <si>
    <t>PAGO SERVICIO PRESTADO MES JUNIO 2022ATENCION USUARIO</t>
  </si>
  <si>
    <t xml:space="preserve">PAGO SERVICUIO PRESTADO MES DE JUNIO 2022 MEDICO  GRUPO 1V </t>
  </si>
  <si>
    <t>PAGO SERVICIO PRESTADO MES DE JUNIO 2022 SECRETARIA  GRUPO 11</t>
  </si>
  <si>
    <t xml:space="preserve">PAGO SERVICIO PRESTADO MES JUNIO 2022 AYUDANTE  MANT </t>
  </si>
  <si>
    <t>PAGO SERVICIO PRESTADO MES JUNIO 2022</t>
  </si>
  <si>
    <t xml:space="preserve">PAGO SERVICIO PRESTADO MES JUNIO 2022 </t>
  </si>
  <si>
    <t xml:space="preserve">PAGO SERVICUIO PRESTADO MES DE JUNIO 2022    </t>
  </si>
  <si>
    <t>PAGO SERVICIO PESTADO  MES DE BJUNIO 2022 ENFERMERA GRUPO 111</t>
  </si>
  <si>
    <t>PAGO SERVICIO PRESTADO  MES JUNIO 2022 COCINA GRUPO 1</t>
  </si>
  <si>
    <t>PAGO SERVICIO PRESTADO MES DE JUNIO  2022 GRUPO 11</t>
  </si>
  <si>
    <t>PAGO SERVICIO PRESTADO MES DE JUNIO 2022 ESTADISTICA GRUPO 11</t>
  </si>
  <si>
    <t>PAGO SERVICIO PRESTADO MES DE JUNIO 2022 CAMILLERO  GRUPO 1</t>
  </si>
  <si>
    <t xml:space="preserve">PAGO SERVICIO PRESTADO MES DE JUNIO 2022  MEDICO GRUPO 1V </t>
  </si>
  <si>
    <t>PAGO SERVICIO PRESTADO  MES DE JUNIO 2022 MANTENIMIETO GRUPO 1</t>
  </si>
  <si>
    <t>PAGO SERVICIO PRESTADO MES JUNIO 2022MEDICO GRUPO 1V</t>
  </si>
  <si>
    <t>PAGO SERVICIO PRESTADO  DE MES JUNIO 2022 MEDICO GRUPO 1V</t>
  </si>
  <si>
    <t>PAGO SERVICIO PESTADO MES DE JUNIO 2022 COCINA  GRUPO 1</t>
  </si>
  <si>
    <t>PAGO SERVICIO PRESTADO MES DE JUNIO 2022 CONSERJE GRUPO 1</t>
  </si>
  <si>
    <t xml:space="preserve">PAGO SERVICIO PRESTADO MES DE JUNIO 2022 AYUDANTE DE ELECTRONICA </t>
  </si>
  <si>
    <t xml:space="preserve">PAGO SERVICIO PRESTADO MES DE JUNIO 2022 USUARIO </t>
  </si>
  <si>
    <t xml:space="preserve">PAGO SERVICIO PRESTADO MES JUNIO 2022 GRUPO 1 </t>
  </si>
  <si>
    <t>PAGOSERVICIO PRESTADO MES DE JUNIO 2022 GRUPO1</t>
  </si>
  <si>
    <t>PAGO SRVICIO PRESTADO MES DE 2022 AUX ATENCION  USUARIO  GRUPO 11</t>
  </si>
  <si>
    <t>PAGO SERVICIO PRESTADO MES DE JUNIO 2022 FARMACIA  GRUPO 11</t>
  </si>
  <si>
    <t>PAGO SERVICIO PRESTADO MES JUNIO 2022  FACTURACION  GRUPO 11</t>
  </si>
  <si>
    <t>PAGO SERVICIO PRESTADO MES DE JUNIO 2022 ENFERMERA</t>
  </si>
  <si>
    <t>PAGO SERVICIO PRESTADO MES DE JUNIO 2022  TECNICO RA X</t>
  </si>
  <si>
    <t>COMPRA DE BOTELLONES DE  2000BOTELLONES DE AGUA DE FECHA 6/7/2022</t>
  </si>
  <si>
    <t>COMPRA FERRETERO CON FINES  SEGÚN  NUMERO DE  FACT 073574 DE FECHA 30 JUNIO  2022</t>
  </si>
  <si>
    <t xml:space="preserve">ASFATICAS  CIRCULADAS  CRIS 35KG  POLIETER  POLYCLAS CEMENTOS </t>
  </si>
  <si>
    <t>PAGO MANO DE OBRA  IMPERMEABILIZANTE DE TECHO AREA UCI</t>
  </si>
  <si>
    <t xml:space="preserve">FONDO DE CAJA  CHICA </t>
  </si>
  <si>
    <t>COMPRA DE 200 BOTELLONES DE AGUA  SEGÚN  COTIZACION  NO 20225660 EN FECHA 18/7/2022</t>
  </si>
  <si>
    <t xml:space="preserve">FINES SEMANAS POR DARLE SEGUIMIENTOS ALAS  HABITACIONES DELAS </t>
  </si>
  <si>
    <t>RETENCION A PROVEEDORES MES DE MAYO 2022</t>
  </si>
  <si>
    <t>PAGO SUPERVICION DE AYNTAMIENTO NACIONAL CAMIONES  NOTURNOS</t>
  </si>
  <si>
    <t xml:space="preserve">PAGO FACT NO 110 MATERIAL GAST LIMPIEZA </t>
  </si>
  <si>
    <t xml:space="preserve">PAGO FACT NO 73433 MEDICAMENTOS </t>
  </si>
  <si>
    <t xml:space="preserve">SALDO FACT NO 477 MATERIAL GAST  MEDICO </t>
  </si>
  <si>
    <t xml:space="preserve">SALDO FACT NO 478 MATERIAL GAST  MEDICO </t>
  </si>
  <si>
    <t xml:space="preserve">PAGO DE FACT NO 211 MEDICAMENTOS </t>
  </si>
  <si>
    <t xml:space="preserve">ABONO  FACT NO 610 MEDICAMENTOS </t>
  </si>
  <si>
    <t xml:space="preserve">PAGO FACT NO 9100409758 , 9100420552 , 9100420651 , 9100424118 Y9100430310 MAT GAST  LABORATORIO </t>
  </si>
  <si>
    <t>PAGO FACT NO 408843 , 408904 ,0409043 , 409250 , 411043 , Y UN ABONO  FACT NO 411348 LABORATORIO</t>
  </si>
  <si>
    <t xml:space="preserve">SALDO FACT NO 159 Y UN ABONO  A FACT NO 162 ALIMENTOS </t>
  </si>
  <si>
    <t>PAGO FACT NO 681 Y 700 ALIMENTOS  ABRIL Y MAYO  2022</t>
  </si>
  <si>
    <t xml:space="preserve">PAGO FACT NO 5862 , 5865 , Y 5964  COMBUSTIBLE PLANTA ELECTRICA Y GERENCIA </t>
  </si>
  <si>
    <t xml:space="preserve">SALDO FACT 90077224 MATERIAL  GASTABLES  MEDICO </t>
  </si>
  <si>
    <t xml:space="preserve">ABONO FACT NO 044 MEDICAMENTOS </t>
  </si>
  <si>
    <t>PAGO FACT NO 18846 MATERIAL GAST LIMPIEZA</t>
  </si>
  <si>
    <t>PAGO FACT NO 31009 MATERIAL GAST MEDICO</t>
  </si>
  <si>
    <t>SALDO FACT NO 1133 MATERIAL GAST MEDICO</t>
  </si>
  <si>
    <t>PAGO FACT NO 1004090464 , 1004090465 , 1004133614 , 1004133613 Y01004166448 GAST COCINA Y LAVANDERIA</t>
  </si>
  <si>
    <t>PAGO FACT NO 338 , 339 Y UN ABONO  A FACT NO 340 ALIMENTOS  Y MAT GAST  ALIMENTOS</t>
  </si>
  <si>
    <t xml:space="preserve">PAGO FACT NO 8239 MATERIAL GAST MEDICO </t>
  </si>
  <si>
    <t>PAGO FACT NO 158 RECOGIDA DE DESECHOS BIOMEDICO</t>
  </si>
  <si>
    <t>PAGO FACT NO 296 , 310 , Y 334 RENTA DE IMPRESORAS</t>
  </si>
  <si>
    <t>PAGO VIATICOS POR IR A BUSCAR  MEDICAMENTOS  APRO SECAL LOS  DIAS  05 , 06 Y 10 DE MAYO 2022</t>
  </si>
  <si>
    <t>PAGO SERVICIOS DE TRANSPORTACION DE MERCANCIA  LOS DIAS  13 , 20, 21 , 29 , DE ABRIL  Y 06 DE MAYO 2022</t>
  </si>
  <si>
    <t>PAGO FACT NO 97773 Y 97506 MATERIAL GASTABLES LAVANDERIA Y LINPIEZA</t>
  </si>
  <si>
    <t>PAGO MATERIAL DE LIMPIEZA</t>
  </si>
  <si>
    <t>COMPRA UTILES PARA REPARACION  MAQUINQRIA Y DE AIRE Y COLCHONES</t>
  </si>
  <si>
    <t xml:space="preserve">REPARACION IMPRESORAS  UTILES DE OFICINAS </t>
  </si>
  <si>
    <t>COMPRA DE ARTICULOS FERRETEROS Y AFINES  SEGÚN COTIZACION  NO 0110014790 DE FECHA 07 DE JULIO 2022</t>
  </si>
  <si>
    <t xml:space="preserve">MEDICAMENTOS DESDE PROMESECAL  HASTA EL HOSPITAL  MES DE MAYO </t>
  </si>
  <si>
    <t>COMDE REACTIVOS DE LABORATORIOS DE CITOGENETICA</t>
  </si>
  <si>
    <t xml:space="preserve">COMPRA DE  BATERIA LTH 177 AH 21/123 S/N PARA EL </t>
  </si>
  <si>
    <t>PAGO PROGRAMA  EVALUACION  EXTERNA DE LA CALIDAD DEL LABORATORIO CLINICO AÑO 2021</t>
  </si>
  <si>
    <t>PAGO FACT NO 9 POR SUMINISTRO DE ANALITICAS A PACIENTES INGRESADAS</t>
  </si>
  <si>
    <t>COMPRA DE BINDING CASE NEGRO PARA AREA ADM SEGÚN COTIZACION  NO 514431 DE FECHA  26 JULIO 2022</t>
  </si>
  <si>
    <t>COMPRA DE MEMORIAS 8GB KINGSTON PARA CENTRO DE DATOS</t>
  </si>
  <si>
    <t>15//7/2022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</si>
</sst>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mmm\-yyyy"/>
    <numFmt numFmtId="209" formatCode="mmm\-dd\-yy"/>
    <numFmt numFmtId="210" formatCode="mm\-dd\-yy"/>
    <numFmt numFmtId="211" formatCode="#,##0.00_ ;\-#,##0.00\ "/>
    <numFmt numFmtId="212" formatCode="#,##0.00;[Red]#,##0.0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 horizontal="center" wrapText="1"/>
    </xf>
    <xf numFmtId="171" fontId="0" fillId="0" borderId="11" xfId="49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1" xfId="69" applyBorder="1">
      <alignment/>
      <protection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1047750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232"/>
  <sheetViews>
    <sheetView tabSelected="1" zoomScale="80" zoomScaleNormal="80" zoomScaleSheetLayoutView="70" zoomScalePageLayoutView="0" workbookViewId="0" topLeftCell="C1">
      <selection activeCell="G15" sqref="G15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44" t="s">
        <v>11</v>
      </c>
      <c r="E6" s="44"/>
      <c r="F6" s="44"/>
      <c r="G6" s="44"/>
      <c r="H6" s="44"/>
      <c r="I6" s="44"/>
      <c r="J6" s="44"/>
    </row>
    <row r="7" spans="4:10" s="12" customFormat="1" ht="20.25">
      <c r="D7" s="45"/>
      <c r="E7" s="46"/>
      <c r="F7" s="46"/>
      <c r="G7" s="46"/>
      <c r="H7" s="46"/>
      <c r="I7" s="46"/>
      <c r="J7" s="46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47" t="s">
        <v>3</v>
      </c>
      <c r="E9" s="47"/>
      <c r="F9" s="47"/>
      <c r="G9" s="47"/>
      <c r="H9" s="47"/>
      <c r="I9" s="47"/>
      <c r="J9" s="47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24</v>
      </c>
      <c r="F11" s="19"/>
      <c r="G11" s="41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48" t="s">
        <v>13</v>
      </c>
      <c r="E13" s="49" t="s">
        <v>4</v>
      </c>
      <c r="F13" s="49"/>
      <c r="G13" s="49"/>
      <c r="H13" s="49" t="s">
        <v>12</v>
      </c>
      <c r="I13" s="49"/>
      <c r="J13" s="49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48"/>
      <c r="E14" s="50"/>
      <c r="F14" s="50"/>
      <c r="G14" s="24"/>
      <c r="H14" s="50" t="s">
        <v>8</v>
      </c>
      <c r="I14" s="50"/>
      <c r="J14" s="25">
        <v>7606059.08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48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26">
        <v>1</v>
      </c>
      <c r="E16" s="30">
        <v>44743</v>
      </c>
      <c r="F16" s="31">
        <v>32229</v>
      </c>
      <c r="G16" s="32" t="s">
        <v>25</v>
      </c>
      <c r="H16" s="28">
        <v>4000</v>
      </c>
      <c r="I16" s="28"/>
      <c r="J16" s="20">
        <f>SUM(J14-H16)</f>
        <v>7602059.08</v>
      </c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26">
        <f>D16+1</f>
        <v>2</v>
      </c>
      <c r="E17" s="30">
        <v>44743</v>
      </c>
      <c r="F17" s="31">
        <v>32230</v>
      </c>
      <c r="G17" s="32" t="s">
        <v>22</v>
      </c>
      <c r="H17" s="28"/>
      <c r="I17" s="29"/>
      <c r="J17" s="20">
        <f>SUM(J16-H17)</f>
        <v>7602059.08</v>
      </c>
      <c r="K17" s="8"/>
      <c r="L17" s="8"/>
      <c r="M17" s="8"/>
      <c r="N17" s="8"/>
    </row>
    <row r="18" spans="1:14" s="3" customFormat="1" ht="63.75">
      <c r="A18" s="8"/>
      <c r="B18" s="8"/>
      <c r="C18" s="8"/>
      <c r="D18" s="26">
        <f aca="true" t="shared" si="0" ref="D18:D81">D17+1</f>
        <v>3</v>
      </c>
      <c r="E18" s="30">
        <v>44743</v>
      </c>
      <c r="F18" s="31">
        <v>32231</v>
      </c>
      <c r="G18" s="32" t="s">
        <v>26</v>
      </c>
      <c r="H18" s="28">
        <v>40000</v>
      </c>
      <c r="I18" s="29"/>
      <c r="J18" s="20">
        <f aca="true" t="shared" si="1" ref="J18:J81">SUM(J17-H18)</f>
        <v>7562059.08</v>
      </c>
      <c r="K18" s="8"/>
      <c r="L18" s="8"/>
      <c r="M18" s="8"/>
      <c r="N18" s="8"/>
    </row>
    <row r="19" spans="1:14" s="3" customFormat="1" ht="45.75" customHeight="1">
      <c r="A19" s="8"/>
      <c r="B19" s="8"/>
      <c r="C19" s="8"/>
      <c r="D19" s="26">
        <f t="shared" si="0"/>
        <v>4</v>
      </c>
      <c r="E19" s="30">
        <v>44743</v>
      </c>
      <c r="F19" s="34">
        <v>32232</v>
      </c>
      <c r="G19" s="32" t="s">
        <v>27</v>
      </c>
      <c r="H19" s="28">
        <v>7000</v>
      </c>
      <c r="I19" s="29"/>
      <c r="J19" s="20">
        <f t="shared" si="1"/>
        <v>7555059.08</v>
      </c>
      <c r="K19" s="8"/>
      <c r="L19" s="8"/>
      <c r="M19" s="8"/>
      <c r="N19" s="8"/>
    </row>
    <row r="20" spans="1:14" s="3" customFormat="1" ht="45.75" customHeight="1">
      <c r="A20" s="8"/>
      <c r="B20" s="8"/>
      <c r="C20" s="8"/>
      <c r="D20" s="26">
        <f t="shared" si="0"/>
        <v>5</v>
      </c>
      <c r="E20" s="30">
        <v>44743</v>
      </c>
      <c r="F20" s="34">
        <v>32233</v>
      </c>
      <c r="G20" s="32" t="s">
        <v>27</v>
      </c>
      <c r="H20" s="28">
        <v>3000</v>
      </c>
      <c r="I20" s="29"/>
      <c r="J20" s="20">
        <f t="shared" si="1"/>
        <v>7552059.08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26">
        <f t="shared" si="0"/>
        <v>6</v>
      </c>
      <c r="E21" s="30">
        <v>44743</v>
      </c>
      <c r="F21" s="34">
        <v>32234</v>
      </c>
      <c r="G21" s="32" t="s">
        <v>27</v>
      </c>
      <c r="H21" s="28">
        <v>6000</v>
      </c>
      <c r="I21" s="29"/>
      <c r="J21" s="20">
        <f t="shared" si="1"/>
        <v>7546059.08</v>
      </c>
      <c r="K21" s="8"/>
      <c r="L21" s="8"/>
      <c r="M21" s="8"/>
      <c r="N21" s="8"/>
    </row>
    <row r="22" spans="1:14" s="3" customFormat="1" ht="45.75" customHeight="1">
      <c r="A22" s="8"/>
      <c r="B22" s="8"/>
      <c r="C22" s="8"/>
      <c r="D22" s="26">
        <f t="shared" si="0"/>
        <v>7</v>
      </c>
      <c r="E22" s="30">
        <v>44743</v>
      </c>
      <c r="F22" s="34">
        <v>32235</v>
      </c>
      <c r="G22" s="32" t="s">
        <v>27</v>
      </c>
      <c r="H22" s="28">
        <v>6000</v>
      </c>
      <c r="I22" s="29"/>
      <c r="J22" s="20">
        <f t="shared" si="1"/>
        <v>7540059.08</v>
      </c>
      <c r="K22" s="8"/>
      <c r="L22" s="8"/>
      <c r="M22" s="8"/>
      <c r="N22" s="8"/>
    </row>
    <row r="23" spans="1:14" s="3" customFormat="1" ht="45.75" customHeight="1">
      <c r="A23" s="8"/>
      <c r="B23" s="8"/>
      <c r="C23" s="8"/>
      <c r="D23" s="26">
        <f t="shared" si="0"/>
        <v>8</v>
      </c>
      <c r="E23" s="30">
        <v>44743</v>
      </c>
      <c r="F23" s="34">
        <v>32236</v>
      </c>
      <c r="G23" s="32" t="s">
        <v>27</v>
      </c>
      <c r="H23" s="28">
        <v>9000</v>
      </c>
      <c r="I23" s="29"/>
      <c r="J23" s="20">
        <f t="shared" si="1"/>
        <v>7531059.08</v>
      </c>
      <c r="K23" s="8"/>
      <c r="L23" s="8"/>
      <c r="M23" s="8"/>
      <c r="N23" s="8"/>
    </row>
    <row r="24" spans="1:14" s="3" customFormat="1" ht="45.75" customHeight="1">
      <c r="A24" s="8"/>
      <c r="B24" s="8"/>
      <c r="C24" s="8"/>
      <c r="D24" s="26">
        <f t="shared" si="0"/>
        <v>9</v>
      </c>
      <c r="E24" s="30">
        <v>44743</v>
      </c>
      <c r="F24" s="34">
        <v>32237</v>
      </c>
      <c r="G24" s="32" t="s">
        <v>27</v>
      </c>
      <c r="H24" s="28">
        <v>2000</v>
      </c>
      <c r="I24" s="29"/>
      <c r="J24" s="20">
        <f t="shared" si="1"/>
        <v>7529059.08</v>
      </c>
      <c r="K24" s="8"/>
      <c r="L24" s="8"/>
      <c r="M24" s="8"/>
      <c r="N24" s="8"/>
    </row>
    <row r="25" spans="1:14" s="3" customFormat="1" ht="45.75" customHeight="1">
      <c r="A25" s="8"/>
      <c r="B25" s="8"/>
      <c r="C25" s="8"/>
      <c r="D25" s="26">
        <f t="shared" si="0"/>
        <v>10</v>
      </c>
      <c r="E25" s="30">
        <v>44743</v>
      </c>
      <c r="F25" s="34">
        <v>32238</v>
      </c>
      <c r="G25" s="32" t="s">
        <v>27</v>
      </c>
      <c r="H25" s="28">
        <v>5000</v>
      </c>
      <c r="I25" s="29"/>
      <c r="J25" s="20">
        <f t="shared" si="1"/>
        <v>7524059.08</v>
      </c>
      <c r="K25" s="8"/>
      <c r="L25" s="8"/>
      <c r="M25" s="8"/>
      <c r="N25" s="8"/>
    </row>
    <row r="26" spans="1:14" s="3" customFormat="1" ht="45.75" customHeight="1">
      <c r="A26" s="8"/>
      <c r="B26" s="8"/>
      <c r="C26" s="8"/>
      <c r="D26" s="26">
        <f t="shared" si="0"/>
        <v>11</v>
      </c>
      <c r="E26" s="30">
        <v>44743</v>
      </c>
      <c r="F26" s="34">
        <v>32239</v>
      </c>
      <c r="G26" s="32" t="s">
        <v>27</v>
      </c>
      <c r="H26" s="28">
        <v>6000</v>
      </c>
      <c r="I26" s="29"/>
      <c r="J26" s="20">
        <f t="shared" si="1"/>
        <v>7518059.08</v>
      </c>
      <c r="K26" s="8"/>
      <c r="L26" s="8"/>
      <c r="M26" s="8"/>
      <c r="N26" s="8"/>
    </row>
    <row r="27" spans="1:14" s="3" customFormat="1" ht="45.75" customHeight="1">
      <c r="A27" s="8"/>
      <c r="B27" s="8"/>
      <c r="C27" s="8"/>
      <c r="D27" s="26">
        <f t="shared" si="0"/>
        <v>12</v>
      </c>
      <c r="E27" s="30">
        <v>44743</v>
      </c>
      <c r="F27" s="34">
        <v>32240</v>
      </c>
      <c r="G27" s="32" t="s">
        <v>27</v>
      </c>
      <c r="H27" s="28">
        <v>8000</v>
      </c>
      <c r="I27" s="29"/>
      <c r="J27" s="20">
        <f t="shared" si="1"/>
        <v>7510059.08</v>
      </c>
      <c r="K27" s="8"/>
      <c r="L27" s="8"/>
      <c r="M27" s="8"/>
      <c r="N27" s="8"/>
    </row>
    <row r="28" spans="1:14" s="3" customFormat="1" ht="45.75" customHeight="1">
      <c r="A28" s="8"/>
      <c r="B28" s="8"/>
      <c r="C28" s="8"/>
      <c r="D28" s="26">
        <f t="shared" si="0"/>
        <v>13</v>
      </c>
      <c r="E28" s="30">
        <v>44743</v>
      </c>
      <c r="F28" s="34">
        <v>32241</v>
      </c>
      <c r="G28" s="32" t="s">
        <v>27</v>
      </c>
      <c r="H28" s="28">
        <v>10000</v>
      </c>
      <c r="I28" s="29"/>
      <c r="J28" s="20">
        <f t="shared" si="1"/>
        <v>7500059.08</v>
      </c>
      <c r="K28" s="8"/>
      <c r="L28" s="8"/>
      <c r="M28" s="8"/>
      <c r="N28" s="8"/>
    </row>
    <row r="29" spans="1:14" s="3" customFormat="1" ht="45.75" customHeight="1">
      <c r="A29" s="8"/>
      <c r="B29" s="8"/>
      <c r="C29" s="8"/>
      <c r="D29" s="26">
        <f t="shared" si="0"/>
        <v>14</v>
      </c>
      <c r="E29" s="30">
        <v>44743</v>
      </c>
      <c r="F29" s="34">
        <v>32242</v>
      </c>
      <c r="G29" s="32" t="s">
        <v>27</v>
      </c>
      <c r="H29" s="28">
        <v>7000</v>
      </c>
      <c r="I29" s="29"/>
      <c r="J29" s="20">
        <f t="shared" si="1"/>
        <v>7493059.08</v>
      </c>
      <c r="K29" s="8"/>
      <c r="L29" s="8"/>
      <c r="M29" s="8"/>
      <c r="N29" s="8"/>
    </row>
    <row r="30" spans="1:14" s="3" customFormat="1" ht="45.75" customHeight="1">
      <c r="A30" s="8"/>
      <c r="B30" s="8"/>
      <c r="C30" s="8"/>
      <c r="D30" s="26">
        <f t="shared" si="0"/>
        <v>15</v>
      </c>
      <c r="E30" s="30">
        <v>44743</v>
      </c>
      <c r="F30" s="34">
        <v>32243</v>
      </c>
      <c r="G30" s="32" t="s">
        <v>27</v>
      </c>
      <c r="H30" s="28">
        <v>9000</v>
      </c>
      <c r="I30" s="29"/>
      <c r="J30" s="20">
        <f t="shared" si="1"/>
        <v>7484059.08</v>
      </c>
      <c r="K30" s="8"/>
      <c r="L30" s="8"/>
      <c r="M30" s="8"/>
      <c r="N30" s="8"/>
    </row>
    <row r="31" spans="1:14" s="3" customFormat="1" ht="45.75" customHeight="1">
      <c r="A31" s="8"/>
      <c r="B31" s="8"/>
      <c r="C31" s="8"/>
      <c r="D31" s="26">
        <f t="shared" si="0"/>
        <v>16</v>
      </c>
      <c r="E31" s="30">
        <v>44743</v>
      </c>
      <c r="F31" s="34">
        <v>32244</v>
      </c>
      <c r="G31" s="32" t="s">
        <v>27</v>
      </c>
      <c r="H31" s="28">
        <v>7000</v>
      </c>
      <c r="I31" s="29"/>
      <c r="J31" s="20">
        <f t="shared" si="1"/>
        <v>7477059.08</v>
      </c>
      <c r="K31" s="8"/>
      <c r="L31" s="8"/>
      <c r="M31" s="8"/>
      <c r="N31" s="8"/>
    </row>
    <row r="32" spans="1:14" s="3" customFormat="1" ht="45.75" customHeight="1">
      <c r="A32" s="8"/>
      <c r="B32" s="8"/>
      <c r="C32" s="8"/>
      <c r="D32" s="26">
        <f t="shared" si="0"/>
        <v>17</v>
      </c>
      <c r="E32" s="30">
        <v>44743</v>
      </c>
      <c r="F32" s="34">
        <v>32245</v>
      </c>
      <c r="G32" s="32" t="s">
        <v>27</v>
      </c>
      <c r="H32" s="28">
        <v>6000</v>
      </c>
      <c r="I32" s="29"/>
      <c r="J32" s="20">
        <f t="shared" si="1"/>
        <v>7471059.08</v>
      </c>
      <c r="K32" s="8"/>
      <c r="L32" s="8"/>
      <c r="M32" s="8"/>
      <c r="N32" s="8"/>
    </row>
    <row r="33" spans="1:14" s="3" customFormat="1" ht="45.75" customHeight="1">
      <c r="A33" s="8"/>
      <c r="B33" s="8"/>
      <c r="C33" s="8"/>
      <c r="D33" s="26">
        <f t="shared" si="0"/>
        <v>18</v>
      </c>
      <c r="E33" s="30">
        <v>44743</v>
      </c>
      <c r="F33" s="34">
        <v>32246</v>
      </c>
      <c r="G33" s="32" t="s">
        <v>27</v>
      </c>
      <c r="H33" s="28">
        <v>10000</v>
      </c>
      <c r="I33" s="29"/>
      <c r="J33" s="20">
        <f t="shared" si="1"/>
        <v>7461059.08</v>
      </c>
      <c r="K33" s="8"/>
      <c r="L33" s="8"/>
      <c r="M33" s="8"/>
      <c r="N33" s="8"/>
    </row>
    <row r="34" spans="1:14" s="3" customFormat="1" ht="45.75" customHeight="1">
      <c r="A34" s="8"/>
      <c r="B34" s="8"/>
      <c r="C34" s="8"/>
      <c r="D34" s="26">
        <f t="shared" si="0"/>
        <v>19</v>
      </c>
      <c r="E34" s="30">
        <v>44743</v>
      </c>
      <c r="F34" s="34">
        <v>32247</v>
      </c>
      <c r="G34" s="32" t="s">
        <v>27</v>
      </c>
      <c r="H34" s="28">
        <v>7000</v>
      </c>
      <c r="I34" s="29"/>
      <c r="J34" s="20">
        <f t="shared" si="1"/>
        <v>7454059.08</v>
      </c>
      <c r="K34" s="8"/>
      <c r="L34" s="8"/>
      <c r="M34" s="8"/>
      <c r="N34" s="8"/>
    </row>
    <row r="35" spans="1:14" s="3" customFormat="1" ht="45.75" customHeight="1">
      <c r="A35" s="8"/>
      <c r="B35" s="8"/>
      <c r="C35" s="8"/>
      <c r="D35" s="26">
        <f t="shared" si="0"/>
        <v>20</v>
      </c>
      <c r="E35" s="30">
        <v>44743</v>
      </c>
      <c r="F35" s="34">
        <v>32248</v>
      </c>
      <c r="G35" s="32" t="s">
        <v>27</v>
      </c>
      <c r="H35" s="28">
        <v>7000</v>
      </c>
      <c r="I35" s="29"/>
      <c r="J35" s="20">
        <f t="shared" si="1"/>
        <v>7447059.08</v>
      </c>
      <c r="K35" s="8"/>
      <c r="L35" s="8"/>
      <c r="M35" s="8"/>
      <c r="N35" s="8"/>
    </row>
    <row r="36" spans="1:14" s="3" customFormat="1" ht="45.75" customHeight="1">
      <c r="A36" s="8"/>
      <c r="B36" s="8"/>
      <c r="C36" s="8"/>
      <c r="D36" s="26">
        <f t="shared" si="0"/>
        <v>21</v>
      </c>
      <c r="E36" s="30">
        <v>44743</v>
      </c>
      <c r="F36" s="34">
        <v>32249</v>
      </c>
      <c r="G36" s="32" t="s">
        <v>27</v>
      </c>
      <c r="H36" s="28">
        <v>9000</v>
      </c>
      <c r="I36" s="29"/>
      <c r="J36" s="20">
        <f t="shared" si="1"/>
        <v>7438059.08</v>
      </c>
      <c r="K36" s="8"/>
      <c r="L36" s="8"/>
      <c r="M36" s="8"/>
      <c r="N36" s="8"/>
    </row>
    <row r="37" spans="1:14" s="3" customFormat="1" ht="45.75" customHeight="1">
      <c r="A37" s="8"/>
      <c r="B37" s="8"/>
      <c r="C37" s="8"/>
      <c r="D37" s="26">
        <f t="shared" si="0"/>
        <v>22</v>
      </c>
      <c r="E37" s="30">
        <v>44743</v>
      </c>
      <c r="F37" s="35">
        <v>32250</v>
      </c>
      <c r="G37" s="32" t="s">
        <v>27</v>
      </c>
      <c r="H37" s="28">
        <v>6000</v>
      </c>
      <c r="I37" s="29"/>
      <c r="J37" s="20">
        <f t="shared" si="1"/>
        <v>7432059.08</v>
      </c>
      <c r="K37" s="8"/>
      <c r="L37" s="8"/>
      <c r="M37" s="8"/>
      <c r="N37" s="8"/>
    </row>
    <row r="38" spans="1:14" s="3" customFormat="1" ht="45.75" customHeight="1">
      <c r="A38" s="8"/>
      <c r="B38" s="8"/>
      <c r="C38" s="8"/>
      <c r="D38" s="26">
        <f t="shared" si="0"/>
        <v>23</v>
      </c>
      <c r="E38" s="30">
        <v>44743</v>
      </c>
      <c r="F38" s="34">
        <v>32251</v>
      </c>
      <c r="G38" s="32" t="s">
        <v>27</v>
      </c>
      <c r="H38" s="28">
        <v>6000</v>
      </c>
      <c r="I38" s="29"/>
      <c r="J38" s="20">
        <f t="shared" si="1"/>
        <v>7426059.08</v>
      </c>
      <c r="K38" s="8"/>
      <c r="L38" s="8"/>
      <c r="M38" s="8"/>
      <c r="N38" s="8"/>
    </row>
    <row r="39" spans="1:14" s="3" customFormat="1" ht="45.75" customHeight="1">
      <c r="A39" s="8"/>
      <c r="B39" s="8"/>
      <c r="C39" s="8"/>
      <c r="D39" s="26">
        <f t="shared" si="0"/>
        <v>24</v>
      </c>
      <c r="E39" s="30">
        <v>44743</v>
      </c>
      <c r="F39" s="34">
        <v>32252</v>
      </c>
      <c r="G39" s="32" t="s">
        <v>27</v>
      </c>
      <c r="H39" s="28">
        <v>9000</v>
      </c>
      <c r="I39" s="29"/>
      <c r="J39" s="20">
        <f t="shared" si="1"/>
        <v>7417059.08</v>
      </c>
      <c r="K39" s="8"/>
      <c r="L39" s="8"/>
      <c r="M39" s="8"/>
      <c r="N39" s="8"/>
    </row>
    <row r="40" spans="1:14" s="3" customFormat="1" ht="45.75" customHeight="1">
      <c r="A40" s="8"/>
      <c r="B40" s="8"/>
      <c r="C40" s="8"/>
      <c r="D40" s="26">
        <f t="shared" si="0"/>
        <v>25</v>
      </c>
      <c r="E40" s="30">
        <v>44743</v>
      </c>
      <c r="F40" s="34">
        <v>32253</v>
      </c>
      <c r="G40" s="32" t="s">
        <v>27</v>
      </c>
      <c r="H40" s="28">
        <v>15000</v>
      </c>
      <c r="I40" s="29"/>
      <c r="J40" s="20">
        <f t="shared" si="1"/>
        <v>7402059.08</v>
      </c>
      <c r="K40" s="8"/>
      <c r="L40" s="8"/>
      <c r="M40" s="8"/>
      <c r="N40" s="8"/>
    </row>
    <row r="41" spans="1:14" s="3" customFormat="1" ht="45.75" customHeight="1">
      <c r="A41" s="8"/>
      <c r="B41" s="8"/>
      <c r="C41" s="8"/>
      <c r="D41" s="26">
        <f t="shared" si="0"/>
        <v>26</v>
      </c>
      <c r="E41" s="30">
        <v>44743</v>
      </c>
      <c r="F41" s="34">
        <v>32254</v>
      </c>
      <c r="G41" s="32" t="s">
        <v>27</v>
      </c>
      <c r="H41" s="28">
        <v>7000</v>
      </c>
      <c r="I41" s="29"/>
      <c r="J41" s="20">
        <f t="shared" si="1"/>
        <v>7395059.08</v>
      </c>
      <c r="K41" s="8"/>
      <c r="L41" s="8"/>
      <c r="M41" s="8"/>
      <c r="N41" s="8"/>
    </row>
    <row r="42" spans="1:14" s="3" customFormat="1" ht="45.75" customHeight="1">
      <c r="A42" s="8"/>
      <c r="B42" s="8"/>
      <c r="C42" s="8"/>
      <c r="D42" s="26">
        <f t="shared" si="0"/>
        <v>27</v>
      </c>
      <c r="E42" s="30">
        <v>44743</v>
      </c>
      <c r="F42" s="34">
        <v>32255</v>
      </c>
      <c r="G42" s="32" t="s">
        <v>27</v>
      </c>
      <c r="H42" s="28">
        <v>6000</v>
      </c>
      <c r="I42" s="29"/>
      <c r="J42" s="20">
        <f t="shared" si="1"/>
        <v>7389059.08</v>
      </c>
      <c r="K42" s="8"/>
      <c r="L42" s="8"/>
      <c r="M42" s="8"/>
      <c r="N42" s="8"/>
    </row>
    <row r="43" spans="1:14" s="3" customFormat="1" ht="45.75" customHeight="1">
      <c r="A43" s="8"/>
      <c r="B43" s="8"/>
      <c r="C43" s="8"/>
      <c r="D43" s="26">
        <f t="shared" si="0"/>
        <v>28</v>
      </c>
      <c r="E43" s="30">
        <v>44743</v>
      </c>
      <c r="F43" s="34">
        <v>32256</v>
      </c>
      <c r="G43" s="32" t="s">
        <v>27</v>
      </c>
      <c r="H43" s="28">
        <v>7000</v>
      </c>
      <c r="I43" s="29"/>
      <c r="J43" s="20">
        <f t="shared" si="1"/>
        <v>7382059.08</v>
      </c>
      <c r="K43" s="8"/>
      <c r="L43" s="8"/>
      <c r="M43" s="8"/>
      <c r="N43" s="8"/>
    </row>
    <row r="44" spans="1:14" s="3" customFormat="1" ht="45.75" customHeight="1">
      <c r="A44" s="8"/>
      <c r="B44" s="8"/>
      <c r="C44" s="8"/>
      <c r="D44" s="26">
        <f t="shared" si="0"/>
        <v>29</v>
      </c>
      <c r="E44" s="30">
        <v>44743</v>
      </c>
      <c r="F44" s="34">
        <v>32257</v>
      </c>
      <c r="G44" s="32" t="s">
        <v>27</v>
      </c>
      <c r="H44" s="28">
        <v>6000</v>
      </c>
      <c r="I44" s="29"/>
      <c r="J44" s="20">
        <f t="shared" si="1"/>
        <v>7376059.08</v>
      </c>
      <c r="K44" s="8"/>
      <c r="L44" s="8"/>
      <c r="M44" s="8"/>
      <c r="N44" s="8"/>
    </row>
    <row r="45" spans="1:14" s="3" customFormat="1" ht="45.75" customHeight="1">
      <c r="A45" s="8"/>
      <c r="B45" s="8"/>
      <c r="C45" s="8"/>
      <c r="D45" s="26">
        <f t="shared" si="0"/>
        <v>30</v>
      </c>
      <c r="E45" s="30">
        <v>44743</v>
      </c>
      <c r="F45" s="34">
        <v>32258</v>
      </c>
      <c r="G45" s="32" t="s">
        <v>27</v>
      </c>
      <c r="H45" s="28">
        <v>4000</v>
      </c>
      <c r="I45" s="29"/>
      <c r="J45" s="20">
        <f t="shared" si="1"/>
        <v>7372059.08</v>
      </c>
      <c r="K45" s="8"/>
      <c r="L45" s="8"/>
      <c r="M45" s="8"/>
      <c r="N45" s="8"/>
    </row>
    <row r="46" spans="1:14" s="3" customFormat="1" ht="45.75" customHeight="1">
      <c r="A46" s="8"/>
      <c r="B46" s="8"/>
      <c r="C46" s="8"/>
      <c r="D46" s="26">
        <f t="shared" si="0"/>
        <v>31</v>
      </c>
      <c r="E46" s="30">
        <v>44743</v>
      </c>
      <c r="F46" s="34">
        <v>32259</v>
      </c>
      <c r="G46" s="32" t="s">
        <v>27</v>
      </c>
      <c r="H46" s="28">
        <v>10000</v>
      </c>
      <c r="I46" s="29"/>
      <c r="J46" s="20">
        <f t="shared" si="1"/>
        <v>7362059.08</v>
      </c>
      <c r="K46" s="8"/>
      <c r="L46" s="8"/>
      <c r="M46" s="8"/>
      <c r="N46" s="8"/>
    </row>
    <row r="47" spans="1:14" s="3" customFormat="1" ht="45.75" customHeight="1">
      <c r="A47" s="8"/>
      <c r="B47" s="8"/>
      <c r="C47" s="8"/>
      <c r="D47" s="26">
        <f t="shared" si="0"/>
        <v>32</v>
      </c>
      <c r="E47" s="30">
        <v>44743</v>
      </c>
      <c r="F47" s="31">
        <v>32260</v>
      </c>
      <c r="G47" s="32" t="s">
        <v>27</v>
      </c>
      <c r="H47" s="28">
        <v>6000</v>
      </c>
      <c r="I47" s="29"/>
      <c r="J47" s="20">
        <f t="shared" si="1"/>
        <v>7356059.08</v>
      </c>
      <c r="K47" s="8"/>
      <c r="L47" s="8"/>
      <c r="M47" s="8"/>
      <c r="N47" s="8"/>
    </row>
    <row r="48" spans="1:14" s="3" customFormat="1" ht="45.75" customHeight="1">
      <c r="A48" s="8"/>
      <c r="B48" s="8"/>
      <c r="C48" s="8"/>
      <c r="D48" s="26">
        <f t="shared" si="0"/>
        <v>33</v>
      </c>
      <c r="E48" s="30">
        <v>44743</v>
      </c>
      <c r="F48" s="34">
        <v>32261</v>
      </c>
      <c r="G48" s="32" t="s">
        <v>27</v>
      </c>
      <c r="H48" s="28">
        <v>5000</v>
      </c>
      <c r="I48" s="29"/>
      <c r="J48" s="20">
        <f t="shared" si="1"/>
        <v>7351059.08</v>
      </c>
      <c r="K48" s="8"/>
      <c r="L48" s="8"/>
      <c r="M48" s="8"/>
      <c r="N48" s="8"/>
    </row>
    <row r="49" spans="1:14" s="3" customFormat="1" ht="45.75" customHeight="1">
      <c r="A49" s="8"/>
      <c r="B49" s="8"/>
      <c r="C49" s="8"/>
      <c r="D49" s="26">
        <f t="shared" si="0"/>
        <v>34</v>
      </c>
      <c r="E49" s="30">
        <v>44743</v>
      </c>
      <c r="F49" s="34">
        <v>32262</v>
      </c>
      <c r="G49" s="32" t="s">
        <v>27</v>
      </c>
      <c r="H49" s="28">
        <v>5000</v>
      </c>
      <c r="I49" s="29"/>
      <c r="J49" s="20">
        <f t="shared" si="1"/>
        <v>7346059.08</v>
      </c>
      <c r="K49" s="8"/>
      <c r="L49" s="8"/>
      <c r="M49" s="8"/>
      <c r="N49" s="8"/>
    </row>
    <row r="50" spans="1:14" s="3" customFormat="1" ht="45.75" customHeight="1">
      <c r="A50" s="8"/>
      <c r="B50" s="8"/>
      <c r="C50" s="8"/>
      <c r="D50" s="26">
        <f t="shared" si="0"/>
        <v>35</v>
      </c>
      <c r="E50" s="30">
        <v>44743</v>
      </c>
      <c r="F50" s="34">
        <v>32263</v>
      </c>
      <c r="G50" s="32" t="s">
        <v>27</v>
      </c>
      <c r="H50" s="28">
        <v>7000</v>
      </c>
      <c r="I50" s="29"/>
      <c r="J50" s="20">
        <f t="shared" si="1"/>
        <v>7339059.08</v>
      </c>
      <c r="K50" s="8"/>
      <c r="L50" s="8"/>
      <c r="M50" s="8"/>
      <c r="N50" s="8"/>
    </row>
    <row r="51" spans="1:14" s="3" customFormat="1" ht="45.75" customHeight="1">
      <c r="A51" s="8"/>
      <c r="B51" s="8"/>
      <c r="C51" s="8"/>
      <c r="D51" s="26">
        <f t="shared" si="0"/>
        <v>36</v>
      </c>
      <c r="E51" s="30">
        <v>44743</v>
      </c>
      <c r="F51" s="34">
        <v>32264</v>
      </c>
      <c r="G51" s="32" t="s">
        <v>27</v>
      </c>
      <c r="H51" s="28">
        <v>7000</v>
      </c>
      <c r="I51" s="29"/>
      <c r="J51" s="20">
        <f t="shared" si="1"/>
        <v>7332059.08</v>
      </c>
      <c r="K51" s="8"/>
      <c r="L51" s="8"/>
      <c r="M51" s="8"/>
      <c r="N51" s="8"/>
    </row>
    <row r="52" spans="1:14" s="3" customFormat="1" ht="45.75" customHeight="1">
      <c r="A52" s="8"/>
      <c r="B52" s="8"/>
      <c r="C52" s="8"/>
      <c r="D52" s="26">
        <f t="shared" si="0"/>
        <v>37</v>
      </c>
      <c r="E52" s="30">
        <v>44743</v>
      </c>
      <c r="F52" s="34">
        <v>32265</v>
      </c>
      <c r="G52" s="32" t="s">
        <v>27</v>
      </c>
      <c r="H52" s="28">
        <v>7000</v>
      </c>
      <c r="I52" s="29"/>
      <c r="J52" s="20">
        <f t="shared" si="1"/>
        <v>7325059.08</v>
      </c>
      <c r="K52" s="8"/>
      <c r="L52" s="8"/>
      <c r="M52" s="8"/>
      <c r="N52" s="8"/>
    </row>
    <row r="53" spans="1:14" s="3" customFormat="1" ht="45.75" customHeight="1">
      <c r="A53" s="8"/>
      <c r="B53" s="8"/>
      <c r="C53" s="8"/>
      <c r="D53" s="26">
        <f t="shared" si="0"/>
        <v>38</v>
      </c>
      <c r="E53" s="30">
        <v>44743</v>
      </c>
      <c r="F53" s="34">
        <v>32266</v>
      </c>
      <c r="G53" s="32" t="s">
        <v>27</v>
      </c>
      <c r="H53" s="28">
        <v>5000</v>
      </c>
      <c r="I53" s="29"/>
      <c r="J53" s="20">
        <f t="shared" si="1"/>
        <v>7320059.08</v>
      </c>
      <c r="K53" s="8"/>
      <c r="L53" s="8"/>
      <c r="M53" s="8"/>
      <c r="N53" s="8"/>
    </row>
    <row r="54" spans="1:14" s="3" customFormat="1" ht="45.75" customHeight="1">
      <c r="A54" s="8"/>
      <c r="B54" s="8"/>
      <c r="C54" s="8"/>
      <c r="D54" s="26">
        <f t="shared" si="0"/>
        <v>39</v>
      </c>
      <c r="E54" s="30">
        <v>44743</v>
      </c>
      <c r="F54" s="34">
        <v>32267</v>
      </c>
      <c r="G54" s="32" t="s">
        <v>27</v>
      </c>
      <c r="H54" s="28">
        <v>6000</v>
      </c>
      <c r="I54" s="29"/>
      <c r="J54" s="20">
        <f t="shared" si="1"/>
        <v>7314059.08</v>
      </c>
      <c r="K54" s="8"/>
      <c r="L54" s="8"/>
      <c r="M54" s="8"/>
      <c r="N54" s="8"/>
    </row>
    <row r="55" spans="1:14" s="3" customFormat="1" ht="45.75" customHeight="1">
      <c r="A55" s="8"/>
      <c r="B55" s="8"/>
      <c r="C55" s="8"/>
      <c r="D55" s="26">
        <f t="shared" si="0"/>
        <v>40</v>
      </c>
      <c r="E55" s="30">
        <v>44743</v>
      </c>
      <c r="F55" s="34">
        <v>32268</v>
      </c>
      <c r="G55" s="32" t="s">
        <v>27</v>
      </c>
      <c r="H55" s="28">
        <v>9000</v>
      </c>
      <c r="I55" s="29"/>
      <c r="J55" s="20">
        <f t="shared" si="1"/>
        <v>7305059.08</v>
      </c>
      <c r="K55" s="8"/>
      <c r="L55" s="8"/>
      <c r="M55" s="8"/>
      <c r="N55" s="8"/>
    </row>
    <row r="56" spans="1:14" s="3" customFormat="1" ht="45.75" customHeight="1">
      <c r="A56" s="8"/>
      <c r="B56" s="8"/>
      <c r="C56" s="8"/>
      <c r="D56" s="26">
        <f t="shared" si="0"/>
        <v>41</v>
      </c>
      <c r="E56" s="30">
        <v>44743</v>
      </c>
      <c r="F56" s="36">
        <v>32269</v>
      </c>
      <c r="G56" s="32" t="s">
        <v>27</v>
      </c>
      <c r="H56" s="28">
        <v>7000</v>
      </c>
      <c r="I56" s="29"/>
      <c r="J56" s="20">
        <f t="shared" si="1"/>
        <v>7298059.08</v>
      </c>
      <c r="K56" s="8"/>
      <c r="L56" s="8"/>
      <c r="M56" s="8"/>
      <c r="N56" s="8"/>
    </row>
    <row r="57" spans="1:14" s="3" customFormat="1" ht="45.75" customHeight="1">
      <c r="A57" s="8"/>
      <c r="B57" s="8"/>
      <c r="C57" s="8"/>
      <c r="D57" s="26">
        <f t="shared" si="0"/>
        <v>42</v>
      </c>
      <c r="E57" s="30">
        <v>44743</v>
      </c>
      <c r="F57" s="34">
        <v>32270</v>
      </c>
      <c r="G57" s="32" t="s">
        <v>28</v>
      </c>
      <c r="H57" s="28">
        <v>8000</v>
      </c>
      <c r="I57" s="29"/>
      <c r="J57" s="20">
        <f t="shared" si="1"/>
        <v>7290059.08</v>
      </c>
      <c r="K57" s="8"/>
      <c r="L57" s="8"/>
      <c r="M57" s="8"/>
      <c r="N57" s="8"/>
    </row>
    <row r="58" spans="1:14" s="3" customFormat="1" ht="45.75" customHeight="1">
      <c r="A58" s="8"/>
      <c r="B58" s="8"/>
      <c r="C58" s="8"/>
      <c r="D58" s="26">
        <f t="shared" si="0"/>
        <v>43</v>
      </c>
      <c r="E58" s="30">
        <v>44743</v>
      </c>
      <c r="F58" s="34">
        <v>32271</v>
      </c>
      <c r="G58" s="32" t="s">
        <v>29</v>
      </c>
      <c r="H58" s="28">
        <v>10000</v>
      </c>
      <c r="I58" s="29"/>
      <c r="J58" s="20">
        <f t="shared" si="1"/>
        <v>7280059.08</v>
      </c>
      <c r="K58" s="8"/>
      <c r="L58" s="8"/>
      <c r="M58" s="8"/>
      <c r="N58" s="8"/>
    </row>
    <row r="59" spans="1:14" s="3" customFormat="1" ht="45.75" customHeight="1">
      <c r="A59" s="8"/>
      <c r="B59" s="8"/>
      <c r="C59" s="8"/>
      <c r="D59" s="26">
        <f t="shared" si="0"/>
        <v>44</v>
      </c>
      <c r="E59" s="30">
        <v>44743</v>
      </c>
      <c r="F59" s="34">
        <v>32272</v>
      </c>
      <c r="G59" s="32" t="s">
        <v>30</v>
      </c>
      <c r="H59" s="28">
        <v>12000</v>
      </c>
      <c r="I59" s="29"/>
      <c r="J59" s="20">
        <f t="shared" si="1"/>
        <v>7268059.08</v>
      </c>
      <c r="K59" s="8"/>
      <c r="L59" s="8"/>
      <c r="M59" s="8"/>
      <c r="N59" s="8"/>
    </row>
    <row r="60" spans="1:14" s="3" customFormat="1" ht="45.75" customHeight="1">
      <c r="A60" s="8"/>
      <c r="B60" s="8"/>
      <c r="C60" s="8"/>
      <c r="D60" s="26">
        <f t="shared" si="0"/>
        <v>45</v>
      </c>
      <c r="E60" s="30">
        <v>44743</v>
      </c>
      <c r="F60" s="34">
        <v>32273</v>
      </c>
      <c r="G60" s="32" t="s">
        <v>31</v>
      </c>
      <c r="H60" s="28">
        <v>30000</v>
      </c>
      <c r="I60" s="29"/>
      <c r="J60" s="20">
        <f t="shared" si="1"/>
        <v>7238059.08</v>
      </c>
      <c r="K60" s="8"/>
      <c r="L60" s="8"/>
      <c r="M60" s="8"/>
      <c r="N60" s="8"/>
    </row>
    <row r="61" spans="1:14" s="3" customFormat="1" ht="45.75" customHeight="1">
      <c r="A61" s="8"/>
      <c r="B61" s="8"/>
      <c r="C61" s="8"/>
      <c r="D61" s="26">
        <f t="shared" si="0"/>
        <v>46</v>
      </c>
      <c r="E61" s="30">
        <v>44743</v>
      </c>
      <c r="F61" s="34">
        <v>32274</v>
      </c>
      <c r="G61" s="32" t="s">
        <v>32</v>
      </c>
      <c r="H61" s="28">
        <v>8000</v>
      </c>
      <c r="I61" s="29"/>
      <c r="J61" s="20">
        <f t="shared" si="1"/>
        <v>7230059.08</v>
      </c>
      <c r="K61" s="8"/>
      <c r="L61" s="8"/>
      <c r="M61" s="8"/>
      <c r="N61" s="8"/>
    </row>
    <row r="62" spans="1:14" s="3" customFormat="1" ht="45.75" customHeight="1">
      <c r="A62" s="8"/>
      <c r="B62" s="8"/>
      <c r="C62" s="8"/>
      <c r="D62" s="26">
        <f t="shared" si="0"/>
        <v>47</v>
      </c>
      <c r="E62" s="30">
        <v>44743</v>
      </c>
      <c r="F62" s="34">
        <v>32275</v>
      </c>
      <c r="G62" s="32" t="s">
        <v>33</v>
      </c>
      <c r="H62" s="28">
        <v>20000</v>
      </c>
      <c r="I62" s="29"/>
      <c r="J62" s="20">
        <f t="shared" si="1"/>
        <v>7210059.08</v>
      </c>
      <c r="K62" s="8"/>
      <c r="L62" s="8"/>
      <c r="M62" s="8"/>
      <c r="N62" s="8"/>
    </row>
    <row r="63" spans="1:14" s="3" customFormat="1" ht="45.75" customHeight="1">
      <c r="A63" s="8"/>
      <c r="B63" s="8"/>
      <c r="C63" s="8"/>
      <c r="D63" s="26">
        <f t="shared" si="0"/>
        <v>48</v>
      </c>
      <c r="E63" s="30">
        <v>44743</v>
      </c>
      <c r="F63" s="34">
        <v>32276</v>
      </c>
      <c r="G63" s="32" t="s">
        <v>34</v>
      </c>
      <c r="H63" s="28">
        <v>10000</v>
      </c>
      <c r="I63" s="29"/>
      <c r="J63" s="20">
        <f t="shared" si="1"/>
        <v>7200059.08</v>
      </c>
      <c r="K63" s="8"/>
      <c r="L63" s="8"/>
      <c r="M63" s="8"/>
      <c r="N63" s="8"/>
    </row>
    <row r="64" spans="1:14" s="3" customFormat="1" ht="45.75" customHeight="1">
      <c r="A64" s="8"/>
      <c r="B64" s="8"/>
      <c r="C64" s="8"/>
      <c r="D64" s="26">
        <f t="shared" si="0"/>
        <v>49</v>
      </c>
      <c r="E64" s="30">
        <v>44743</v>
      </c>
      <c r="F64" s="34">
        <v>32277</v>
      </c>
      <c r="G64" s="32" t="s">
        <v>35</v>
      </c>
      <c r="H64" s="28">
        <v>10000</v>
      </c>
      <c r="I64" s="29"/>
      <c r="J64" s="20">
        <f t="shared" si="1"/>
        <v>7190059.08</v>
      </c>
      <c r="K64" s="8"/>
      <c r="L64" s="8"/>
      <c r="M64" s="8"/>
      <c r="N64" s="8"/>
    </row>
    <row r="65" spans="1:14" s="3" customFormat="1" ht="45.75" customHeight="1">
      <c r="A65" s="8"/>
      <c r="B65" s="8"/>
      <c r="C65" s="8"/>
      <c r="D65" s="26">
        <f t="shared" si="0"/>
        <v>50</v>
      </c>
      <c r="E65" s="30">
        <v>44743</v>
      </c>
      <c r="F65" s="34">
        <v>32278</v>
      </c>
      <c r="G65" s="32" t="s">
        <v>36</v>
      </c>
      <c r="H65" s="28">
        <v>7300</v>
      </c>
      <c r="I65" s="29"/>
      <c r="J65" s="20">
        <f t="shared" si="1"/>
        <v>7182759.08</v>
      </c>
      <c r="K65" s="8"/>
      <c r="L65" s="8"/>
      <c r="M65" s="8"/>
      <c r="N65" s="8"/>
    </row>
    <row r="66" spans="1:14" s="3" customFormat="1" ht="45.75" customHeight="1">
      <c r="A66" s="8"/>
      <c r="B66" s="8"/>
      <c r="C66" s="8"/>
      <c r="D66" s="26">
        <f t="shared" si="0"/>
        <v>51</v>
      </c>
      <c r="E66" s="30">
        <v>44743</v>
      </c>
      <c r="F66" s="34">
        <v>32279</v>
      </c>
      <c r="G66" s="32" t="s">
        <v>22</v>
      </c>
      <c r="H66" s="28"/>
      <c r="I66" s="29"/>
      <c r="J66" s="20">
        <f t="shared" si="1"/>
        <v>7182759.08</v>
      </c>
      <c r="K66" s="8"/>
      <c r="L66" s="8"/>
      <c r="M66" s="8"/>
      <c r="N66" s="8"/>
    </row>
    <row r="67" spans="1:14" s="3" customFormat="1" ht="45.75" customHeight="1">
      <c r="A67" s="8"/>
      <c r="B67" s="8"/>
      <c r="C67" s="8"/>
      <c r="D67" s="26">
        <f t="shared" si="0"/>
        <v>52</v>
      </c>
      <c r="E67" s="30">
        <v>44743</v>
      </c>
      <c r="F67" s="34">
        <v>32280</v>
      </c>
      <c r="G67" s="32" t="s">
        <v>37</v>
      </c>
      <c r="H67" s="28">
        <v>11000</v>
      </c>
      <c r="I67" s="29"/>
      <c r="J67" s="20">
        <f t="shared" si="1"/>
        <v>7171759.08</v>
      </c>
      <c r="K67" s="8"/>
      <c r="L67" s="8"/>
      <c r="M67" s="8"/>
      <c r="N67" s="8"/>
    </row>
    <row r="68" spans="1:14" s="3" customFormat="1" ht="45.75" customHeight="1">
      <c r="A68" s="8"/>
      <c r="B68" s="8"/>
      <c r="C68" s="8"/>
      <c r="D68" s="26">
        <f t="shared" si="0"/>
        <v>53</v>
      </c>
      <c r="E68" s="30">
        <v>44743</v>
      </c>
      <c r="F68" s="37">
        <v>32281</v>
      </c>
      <c r="G68" s="32" t="s">
        <v>38</v>
      </c>
      <c r="H68" s="28">
        <v>16000</v>
      </c>
      <c r="I68" s="29"/>
      <c r="J68" s="20">
        <f t="shared" si="1"/>
        <v>7155759.08</v>
      </c>
      <c r="K68" s="8"/>
      <c r="L68" s="8"/>
      <c r="M68" s="8"/>
      <c r="N68" s="8"/>
    </row>
    <row r="69" spans="1:14" s="3" customFormat="1" ht="45.75" customHeight="1">
      <c r="A69" s="8"/>
      <c r="B69" s="8"/>
      <c r="C69" s="8"/>
      <c r="D69" s="26">
        <f t="shared" si="0"/>
        <v>54</v>
      </c>
      <c r="E69" s="30">
        <v>44743</v>
      </c>
      <c r="F69" s="37">
        <v>32282</v>
      </c>
      <c r="G69" s="32" t="s">
        <v>39</v>
      </c>
      <c r="H69" s="28">
        <v>10000</v>
      </c>
      <c r="I69" s="29"/>
      <c r="J69" s="20">
        <f t="shared" si="1"/>
        <v>7145759.08</v>
      </c>
      <c r="K69" s="8"/>
      <c r="L69" s="8"/>
      <c r="M69" s="8"/>
      <c r="N69" s="8"/>
    </row>
    <row r="70" spans="1:14" s="3" customFormat="1" ht="45.75" customHeight="1">
      <c r="A70" s="8"/>
      <c r="B70" s="8"/>
      <c r="C70" s="8"/>
      <c r="D70" s="26">
        <f t="shared" si="0"/>
        <v>55</v>
      </c>
      <c r="E70" s="30">
        <v>44743</v>
      </c>
      <c r="F70" s="37">
        <v>32283</v>
      </c>
      <c r="G70" s="32" t="s">
        <v>40</v>
      </c>
      <c r="H70" s="28">
        <v>10000</v>
      </c>
      <c r="I70" s="29"/>
      <c r="J70" s="20">
        <f t="shared" si="1"/>
        <v>7135759.08</v>
      </c>
      <c r="K70" s="8"/>
      <c r="L70" s="8"/>
      <c r="M70" s="8"/>
      <c r="N70" s="8"/>
    </row>
    <row r="71" spans="1:14" s="3" customFormat="1" ht="45.75" customHeight="1">
      <c r="A71" s="8"/>
      <c r="B71" s="8"/>
      <c r="C71" s="8"/>
      <c r="D71" s="26">
        <f t="shared" si="0"/>
        <v>56</v>
      </c>
      <c r="E71" s="30">
        <v>44743</v>
      </c>
      <c r="F71" s="37">
        <v>32284</v>
      </c>
      <c r="G71" s="32" t="s">
        <v>36</v>
      </c>
      <c r="H71" s="28">
        <v>11500</v>
      </c>
      <c r="I71" s="29"/>
      <c r="J71" s="20">
        <f t="shared" si="1"/>
        <v>7124259.08</v>
      </c>
      <c r="K71" s="8"/>
      <c r="L71" s="8"/>
      <c r="M71" s="8"/>
      <c r="N71" s="8"/>
    </row>
    <row r="72" spans="1:14" s="3" customFormat="1" ht="45.75" customHeight="1">
      <c r="A72" s="8"/>
      <c r="B72" s="8"/>
      <c r="C72" s="8"/>
      <c r="D72" s="26">
        <f t="shared" si="0"/>
        <v>57</v>
      </c>
      <c r="E72" s="30">
        <v>44743</v>
      </c>
      <c r="F72" s="37">
        <v>32285</v>
      </c>
      <c r="G72" s="32" t="s">
        <v>41</v>
      </c>
      <c r="H72" s="28">
        <v>20000</v>
      </c>
      <c r="I72" s="29"/>
      <c r="J72" s="20">
        <f t="shared" si="1"/>
        <v>7104259.08</v>
      </c>
      <c r="K72" s="8"/>
      <c r="L72" s="8"/>
      <c r="M72" s="8"/>
      <c r="N72" s="8"/>
    </row>
    <row r="73" spans="1:14" s="3" customFormat="1" ht="45.75" customHeight="1">
      <c r="A73" s="8"/>
      <c r="B73" s="8"/>
      <c r="C73" s="8"/>
      <c r="D73" s="26">
        <f t="shared" si="0"/>
        <v>58</v>
      </c>
      <c r="E73" s="30">
        <v>44743</v>
      </c>
      <c r="F73" s="37">
        <v>32286</v>
      </c>
      <c r="G73" s="32" t="s">
        <v>42</v>
      </c>
      <c r="H73" s="28">
        <v>14300</v>
      </c>
      <c r="I73" s="29"/>
      <c r="J73" s="20">
        <f t="shared" si="1"/>
        <v>7089959.08</v>
      </c>
      <c r="K73" s="8"/>
      <c r="L73" s="8"/>
      <c r="M73" s="8"/>
      <c r="N73" s="8"/>
    </row>
    <row r="74" spans="1:14" s="3" customFormat="1" ht="45.75" customHeight="1">
      <c r="A74" s="8"/>
      <c r="B74" s="8"/>
      <c r="C74" s="8"/>
      <c r="D74" s="26">
        <f t="shared" si="0"/>
        <v>59</v>
      </c>
      <c r="E74" s="30">
        <v>44743</v>
      </c>
      <c r="F74" s="37">
        <v>32287</v>
      </c>
      <c r="G74" s="32" t="s">
        <v>43</v>
      </c>
      <c r="H74" s="28">
        <v>15000</v>
      </c>
      <c r="I74" s="29"/>
      <c r="J74" s="20">
        <f t="shared" si="1"/>
        <v>7074959.08</v>
      </c>
      <c r="K74" s="8"/>
      <c r="L74" s="8"/>
      <c r="M74" s="8"/>
      <c r="N74" s="8"/>
    </row>
    <row r="75" spans="1:14" s="3" customFormat="1" ht="45.75" customHeight="1">
      <c r="A75" s="8"/>
      <c r="B75" s="8"/>
      <c r="C75" s="8"/>
      <c r="D75" s="26">
        <f t="shared" si="0"/>
        <v>60</v>
      </c>
      <c r="E75" s="30">
        <v>44743</v>
      </c>
      <c r="F75" s="37">
        <v>32288</v>
      </c>
      <c r="G75" s="32" t="s">
        <v>44</v>
      </c>
      <c r="H75" s="28">
        <v>30000</v>
      </c>
      <c r="I75" s="29"/>
      <c r="J75" s="20">
        <f t="shared" si="1"/>
        <v>7044959.08</v>
      </c>
      <c r="K75" s="8"/>
      <c r="L75" s="8"/>
      <c r="M75" s="8"/>
      <c r="N75" s="8"/>
    </row>
    <row r="76" spans="1:14" s="3" customFormat="1" ht="45.75" customHeight="1">
      <c r="A76" s="8"/>
      <c r="B76" s="8"/>
      <c r="C76" s="8"/>
      <c r="D76" s="26">
        <f t="shared" si="0"/>
        <v>61</v>
      </c>
      <c r="E76" s="30">
        <v>44743</v>
      </c>
      <c r="F76" s="37">
        <v>32289</v>
      </c>
      <c r="G76" s="32" t="s">
        <v>45</v>
      </c>
      <c r="H76" s="28">
        <v>20000</v>
      </c>
      <c r="I76" s="29"/>
      <c r="J76" s="20">
        <f t="shared" si="1"/>
        <v>7024959.08</v>
      </c>
      <c r="K76" s="8"/>
      <c r="L76" s="8"/>
      <c r="M76" s="8"/>
      <c r="N76" s="8"/>
    </row>
    <row r="77" spans="1:14" s="3" customFormat="1" ht="45.75" customHeight="1">
      <c r="A77" s="8"/>
      <c r="B77" s="8"/>
      <c r="C77" s="8"/>
      <c r="D77" s="26">
        <f t="shared" si="0"/>
        <v>62</v>
      </c>
      <c r="E77" s="30">
        <v>44743</v>
      </c>
      <c r="F77" s="37">
        <v>32290</v>
      </c>
      <c r="G77" s="32" t="s">
        <v>46</v>
      </c>
      <c r="H77" s="28">
        <v>14000</v>
      </c>
      <c r="I77" s="29"/>
      <c r="J77" s="20">
        <f t="shared" si="1"/>
        <v>7010959.08</v>
      </c>
      <c r="K77" s="8"/>
      <c r="L77" s="8"/>
      <c r="M77" s="8"/>
      <c r="N77" s="8"/>
    </row>
    <row r="78" spans="1:14" s="3" customFormat="1" ht="45.75" customHeight="1">
      <c r="A78" s="8"/>
      <c r="B78" s="8"/>
      <c r="C78" s="8"/>
      <c r="D78" s="26">
        <f t="shared" si="0"/>
        <v>63</v>
      </c>
      <c r="E78" s="30">
        <v>44743</v>
      </c>
      <c r="F78" s="34">
        <v>32291</v>
      </c>
      <c r="G78" s="32" t="s">
        <v>47</v>
      </c>
      <c r="H78" s="28">
        <v>13500</v>
      </c>
      <c r="I78" s="29"/>
      <c r="J78" s="20">
        <f t="shared" si="1"/>
        <v>6997459.08</v>
      </c>
      <c r="K78" s="8"/>
      <c r="L78" s="8"/>
      <c r="M78" s="8"/>
      <c r="N78" s="8"/>
    </row>
    <row r="79" spans="1:14" s="3" customFormat="1" ht="45.75" customHeight="1">
      <c r="A79" s="8"/>
      <c r="B79" s="8"/>
      <c r="C79" s="8"/>
      <c r="D79" s="26">
        <f t="shared" si="0"/>
        <v>64</v>
      </c>
      <c r="E79" s="30">
        <v>44743</v>
      </c>
      <c r="F79" s="34">
        <v>32292</v>
      </c>
      <c r="G79" s="32" t="s">
        <v>48</v>
      </c>
      <c r="H79" s="28">
        <v>8000</v>
      </c>
      <c r="I79" s="29"/>
      <c r="J79" s="20">
        <f t="shared" si="1"/>
        <v>6989459.08</v>
      </c>
      <c r="K79" s="8"/>
      <c r="L79" s="8"/>
      <c r="M79" s="8"/>
      <c r="N79" s="8"/>
    </row>
    <row r="80" spans="1:14" s="3" customFormat="1" ht="45.75" customHeight="1">
      <c r="A80" s="8"/>
      <c r="B80" s="8"/>
      <c r="C80" s="8"/>
      <c r="D80" s="26">
        <f t="shared" si="0"/>
        <v>65</v>
      </c>
      <c r="E80" s="30">
        <v>44743</v>
      </c>
      <c r="F80" s="34">
        <v>32293</v>
      </c>
      <c r="G80" s="32" t="s">
        <v>49</v>
      </c>
      <c r="H80" s="28">
        <v>14000</v>
      </c>
      <c r="I80" s="29"/>
      <c r="J80" s="20">
        <f t="shared" si="1"/>
        <v>6975459.08</v>
      </c>
      <c r="K80" s="8"/>
      <c r="L80" s="8"/>
      <c r="M80" s="8"/>
      <c r="N80" s="8"/>
    </row>
    <row r="81" spans="1:14" s="3" customFormat="1" ht="45.75" customHeight="1">
      <c r="A81" s="8"/>
      <c r="B81" s="8"/>
      <c r="C81" s="8"/>
      <c r="D81" s="26">
        <f t="shared" si="0"/>
        <v>66</v>
      </c>
      <c r="E81" s="30">
        <v>44743</v>
      </c>
      <c r="F81" s="34">
        <v>32294</v>
      </c>
      <c r="G81" s="32" t="s">
        <v>50</v>
      </c>
      <c r="H81" s="28">
        <v>7300</v>
      </c>
      <c r="I81" s="29"/>
      <c r="J81" s="20">
        <f t="shared" si="1"/>
        <v>6968159.08</v>
      </c>
      <c r="K81" s="8"/>
      <c r="L81" s="8"/>
      <c r="M81" s="8"/>
      <c r="N81" s="8"/>
    </row>
    <row r="82" spans="1:14" s="3" customFormat="1" ht="45.75" customHeight="1">
      <c r="A82" s="8"/>
      <c r="B82" s="8"/>
      <c r="C82" s="8"/>
      <c r="D82" s="26">
        <f aca="true" t="shared" si="2" ref="D82:D145">D81+1</f>
        <v>67</v>
      </c>
      <c r="E82" s="30">
        <v>44743</v>
      </c>
      <c r="F82" s="34">
        <v>32295</v>
      </c>
      <c r="G82" s="32" t="s">
        <v>51</v>
      </c>
      <c r="H82" s="28">
        <v>10000</v>
      </c>
      <c r="I82" s="29"/>
      <c r="J82" s="20">
        <f aca="true" t="shared" si="3" ref="J82:J145">SUM(J81-H82)</f>
        <v>6958159.08</v>
      </c>
      <c r="K82" s="8"/>
      <c r="L82" s="8"/>
      <c r="M82" s="8"/>
      <c r="N82" s="8"/>
    </row>
    <row r="83" spans="1:14" s="3" customFormat="1" ht="45.75" customHeight="1">
      <c r="A83" s="8"/>
      <c r="B83" s="8"/>
      <c r="C83" s="8"/>
      <c r="D83" s="26">
        <f t="shared" si="2"/>
        <v>68</v>
      </c>
      <c r="E83" s="30">
        <v>44743</v>
      </c>
      <c r="F83" s="34">
        <v>32296</v>
      </c>
      <c r="G83" s="32" t="s">
        <v>52</v>
      </c>
      <c r="H83" s="28">
        <v>10000</v>
      </c>
      <c r="I83" s="29"/>
      <c r="J83" s="20">
        <f t="shared" si="3"/>
        <v>6948159.08</v>
      </c>
      <c r="K83" s="8"/>
      <c r="L83" s="8"/>
      <c r="M83" s="8"/>
      <c r="N83" s="8"/>
    </row>
    <row r="84" spans="1:14" s="3" customFormat="1" ht="45.75" customHeight="1">
      <c r="A84" s="8"/>
      <c r="B84" s="8"/>
      <c r="C84" s="8"/>
      <c r="D84" s="26">
        <f t="shared" si="2"/>
        <v>69</v>
      </c>
      <c r="E84" s="30">
        <v>44743</v>
      </c>
      <c r="F84" s="34">
        <v>32297</v>
      </c>
      <c r="G84" s="32" t="s">
        <v>53</v>
      </c>
      <c r="H84" s="28">
        <v>10000</v>
      </c>
      <c r="I84" s="29"/>
      <c r="J84" s="20">
        <f t="shared" si="3"/>
        <v>6938159.08</v>
      </c>
      <c r="K84" s="8"/>
      <c r="L84" s="8"/>
      <c r="M84" s="8"/>
      <c r="N84" s="8"/>
    </row>
    <row r="85" spans="1:14" s="3" customFormat="1" ht="45.75" customHeight="1">
      <c r="A85" s="8"/>
      <c r="B85" s="8"/>
      <c r="C85" s="8"/>
      <c r="D85" s="26">
        <f t="shared" si="2"/>
        <v>70</v>
      </c>
      <c r="E85" s="30">
        <v>44743</v>
      </c>
      <c r="F85" s="38">
        <v>32298</v>
      </c>
      <c r="G85" s="32" t="s">
        <v>54</v>
      </c>
      <c r="H85" s="28">
        <v>10000</v>
      </c>
      <c r="I85" s="29"/>
      <c r="J85" s="20">
        <f t="shared" si="3"/>
        <v>6928159.08</v>
      </c>
      <c r="K85" s="8"/>
      <c r="L85" s="8"/>
      <c r="M85" s="8"/>
      <c r="N85" s="8"/>
    </row>
    <row r="86" spans="1:14" s="3" customFormat="1" ht="45.75" customHeight="1">
      <c r="A86" s="8"/>
      <c r="B86" s="8"/>
      <c r="C86" s="8"/>
      <c r="D86" s="26">
        <f t="shared" si="2"/>
        <v>71</v>
      </c>
      <c r="E86" s="30">
        <v>44743</v>
      </c>
      <c r="F86" s="38">
        <v>32299</v>
      </c>
      <c r="G86" s="32" t="s">
        <v>55</v>
      </c>
      <c r="H86" s="28">
        <v>10000</v>
      </c>
      <c r="I86" s="29"/>
      <c r="J86" s="20">
        <f t="shared" si="3"/>
        <v>6918159.08</v>
      </c>
      <c r="K86" s="8"/>
      <c r="L86" s="8"/>
      <c r="M86" s="8"/>
      <c r="N86" s="8"/>
    </row>
    <row r="87" spans="1:14" s="3" customFormat="1" ht="45.75" customHeight="1">
      <c r="A87" s="8"/>
      <c r="B87" s="8"/>
      <c r="C87" s="8"/>
      <c r="D87" s="26">
        <f t="shared" si="2"/>
        <v>72</v>
      </c>
      <c r="E87" s="30">
        <v>44743</v>
      </c>
      <c r="F87" s="38">
        <v>32300</v>
      </c>
      <c r="G87" s="32" t="s">
        <v>56</v>
      </c>
      <c r="H87" s="28">
        <v>20000</v>
      </c>
      <c r="I87" s="29"/>
      <c r="J87" s="20">
        <f t="shared" si="3"/>
        <v>6898159.08</v>
      </c>
      <c r="K87" s="8"/>
      <c r="L87" s="8"/>
      <c r="M87" s="8"/>
      <c r="N87" s="8"/>
    </row>
    <row r="88" spans="1:14" s="3" customFormat="1" ht="45.75" customHeight="1">
      <c r="A88" s="8"/>
      <c r="B88" s="8"/>
      <c r="C88" s="8"/>
      <c r="D88" s="26">
        <f t="shared" si="2"/>
        <v>73</v>
      </c>
      <c r="E88" s="30">
        <v>44743</v>
      </c>
      <c r="F88" s="38">
        <v>32301</v>
      </c>
      <c r="G88" s="32" t="s">
        <v>57</v>
      </c>
      <c r="H88" s="28">
        <v>37000</v>
      </c>
      <c r="I88" s="29"/>
      <c r="J88" s="20">
        <f t="shared" si="3"/>
        <v>6861159.08</v>
      </c>
      <c r="K88" s="8"/>
      <c r="L88" s="8"/>
      <c r="M88" s="8"/>
      <c r="N88" s="8"/>
    </row>
    <row r="89" spans="1:14" s="3" customFormat="1" ht="45.75" customHeight="1">
      <c r="A89" s="8"/>
      <c r="B89" s="8"/>
      <c r="C89" s="8"/>
      <c r="D89" s="26">
        <f t="shared" si="2"/>
        <v>74</v>
      </c>
      <c r="E89" s="30">
        <v>44743</v>
      </c>
      <c r="F89" s="38">
        <v>32302</v>
      </c>
      <c r="G89" s="32" t="s">
        <v>54</v>
      </c>
      <c r="H89" s="28">
        <v>10000</v>
      </c>
      <c r="I89" s="29"/>
      <c r="J89" s="20">
        <f t="shared" si="3"/>
        <v>6851159.08</v>
      </c>
      <c r="K89" s="8"/>
      <c r="L89" s="8"/>
      <c r="M89" s="8"/>
      <c r="N89" s="8"/>
    </row>
    <row r="90" spans="1:14" s="3" customFormat="1" ht="45.75" customHeight="1">
      <c r="A90" s="8"/>
      <c r="B90" s="8"/>
      <c r="C90" s="8"/>
      <c r="D90" s="26">
        <f t="shared" si="2"/>
        <v>75</v>
      </c>
      <c r="E90" s="30">
        <v>44743</v>
      </c>
      <c r="F90" s="38">
        <v>32303</v>
      </c>
      <c r="G90" s="32" t="s">
        <v>58</v>
      </c>
      <c r="H90" s="28">
        <v>20000</v>
      </c>
      <c r="I90" s="29"/>
      <c r="J90" s="20">
        <f t="shared" si="3"/>
        <v>6831159.08</v>
      </c>
      <c r="K90" s="8"/>
      <c r="L90" s="8"/>
      <c r="M90" s="8"/>
      <c r="N90" s="8"/>
    </row>
    <row r="91" spans="1:14" s="3" customFormat="1" ht="45.75" customHeight="1">
      <c r="A91" s="8"/>
      <c r="B91" s="8"/>
      <c r="C91" s="8"/>
      <c r="D91" s="26">
        <f t="shared" si="2"/>
        <v>76</v>
      </c>
      <c r="E91" s="30">
        <v>44743</v>
      </c>
      <c r="F91" s="38">
        <v>32304</v>
      </c>
      <c r="G91" s="32" t="s">
        <v>59</v>
      </c>
      <c r="H91" s="28">
        <v>16500</v>
      </c>
      <c r="I91" s="29"/>
      <c r="J91" s="20">
        <f t="shared" si="3"/>
        <v>6814659.08</v>
      </c>
      <c r="K91" s="8"/>
      <c r="L91" s="8"/>
      <c r="M91" s="8"/>
      <c r="N91" s="8"/>
    </row>
    <row r="92" spans="1:14" s="3" customFormat="1" ht="45.75" customHeight="1">
      <c r="A92" s="8"/>
      <c r="B92" s="8"/>
      <c r="C92" s="8"/>
      <c r="D92" s="26">
        <f t="shared" si="2"/>
        <v>77</v>
      </c>
      <c r="E92" s="30">
        <v>44743</v>
      </c>
      <c r="F92" s="38">
        <v>32305</v>
      </c>
      <c r="G92" s="32" t="s">
        <v>60</v>
      </c>
      <c r="H92" s="28">
        <v>10000</v>
      </c>
      <c r="I92" s="29"/>
      <c r="J92" s="20">
        <f t="shared" si="3"/>
        <v>6804659.08</v>
      </c>
      <c r="K92" s="8"/>
      <c r="L92" s="8"/>
      <c r="M92" s="8"/>
      <c r="N92" s="8"/>
    </row>
    <row r="93" spans="1:14" s="3" customFormat="1" ht="45.75" customHeight="1">
      <c r="A93" s="8"/>
      <c r="B93" s="8"/>
      <c r="C93" s="8"/>
      <c r="D93" s="26">
        <f t="shared" si="2"/>
        <v>78</v>
      </c>
      <c r="E93" s="30">
        <v>44743</v>
      </c>
      <c r="F93" s="42">
        <v>32306</v>
      </c>
      <c r="G93" s="32" t="s">
        <v>61</v>
      </c>
      <c r="H93" s="28">
        <v>8000</v>
      </c>
      <c r="I93" s="27"/>
      <c r="J93" s="20">
        <f t="shared" si="3"/>
        <v>6796659.08</v>
      </c>
      <c r="K93" s="8"/>
      <c r="L93" s="8"/>
      <c r="M93" s="8"/>
      <c r="N93" s="8"/>
    </row>
    <row r="94" spans="1:14" s="3" customFormat="1" ht="45.75" customHeight="1">
      <c r="A94" s="8"/>
      <c r="B94" s="8"/>
      <c r="C94" s="8"/>
      <c r="D94" s="26">
        <f t="shared" si="2"/>
        <v>79</v>
      </c>
      <c r="E94" s="30">
        <v>44743</v>
      </c>
      <c r="F94" s="38">
        <v>32307</v>
      </c>
      <c r="G94" s="32" t="s">
        <v>62</v>
      </c>
      <c r="H94" s="28">
        <v>20000</v>
      </c>
      <c r="I94" s="27"/>
      <c r="J94" s="20">
        <f t="shared" si="3"/>
        <v>6776659.08</v>
      </c>
      <c r="K94" s="8"/>
      <c r="L94" s="8"/>
      <c r="M94" s="8"/>
      <c r="N94" s="8"/>
    </row>
    <row r="95" spans="1:14" s="3" customFormat="1" ht="45.75" customHeight="1">
      <c r="A95" s="8"/>
      <c r="B95" s="8"/>
      <c r="C95" s="8"/>
      <c r="D95" s="26">
        <f t="shared" si="2"/>
        <v>80</v>
      </c>
      <c r="E95" s="30">
        <v>44743</v>
      </c>
      <c r="F95" s="38">
        <v>32308</v>
      </c>
      <c r="G95" s="32" t="s">
        <v>63</v>
      </c>
      <c r="H95" s="28">
        <v>10000</v>
      </c>
      <c r="I95" s="27"/>
      <c r="J95" s="20">
        <f t="shared" si="3"/>
        <v>6766659.08</v>
      </c>
      <c r="K95" s="8"/>
      <c r="L95" s="8"/>
      <c r="M95" s="8"/>
      <c r="N95" s="8"/>
    </row>
    <row r="96" spans="1:14" s="3" customFormat="1" ht="45.75" customHeight="1">
      <c r="A96" s="8"/>
      <c r="B96" s="8"/>
      <c r="C96" s="8"/>
      <c r="D96" s="26">
        <f t="shared" si="2"/>
        <v>81</v>
      </c>
      <c r="E96" s="30">
        <v>44743</v>
      </c>
      <c r="F96" s="38">
        <v>32309</v>
      </c>
      <c r="G96" s="32" t="s">
        <v>64</v>
      </c>
      <c r="H96" s="28">
        <v>8300</v>
      </c>
      <c r="I96" s="28"/>
      <c r="J96" s="20">
        <f t="shared" si="3"/>
        <v>6758359.08</v>
      </c>
      <c r="K96" s="8"/>
      <c r="L96" s="8"/>
      <c r="M96" s="8"/>
      <c r="N96" s="8"/>
    </row>
    <row r="97" spans="1:14" s="3" customFormat="1" ht="45.75" customHeight="1">
      <c r="A97" s="8"/>
      <c r="B97" s="8"/>
      <c r="C97" s="8"/>
      <c r="D97" s="26">
        <f t="shared" si="2"/>
        <v>82</v>
      </c>
      <c r="E97" s="30">
        <v>44743</v>
      </c>
      <c r="F97" s="38">
        <v>32310</v>
      </c>
      <c r="G97" s="32" t="s">
        <v>65</v>
      </c>
      <c r="H97" s="28">
        <v>10000</v>
      </c>
      <c r="I97" s="28"/>
      <c r="J97" s="20">
        <f t="shared" si="3"/>
        <v>6748359.08</v>
      </c>
      <c r="K97" s="8"/>
      <c r="L97" s="8"/>
      <c r="M97" s="8"/>
      <c r="N97" s="8"/>
    </row>
    <row r="98" spans="1:14" s="3" customFormat="1" ht="45.75" customHeight="1">
      <c r="A98" s="8"/>
      <c r="B98" s="8"/>
      <c r="C98" s="8"/>
      <c r="D98" s="26">
        <f t="shared" si="2"/>
        <v>83</v>
      </c>
      <c r="E98" s="30">
        <v>44743</v>
      </c>
      <c r="F98" s="38">
        <v>32311</v>
      </c>
      <c r="G98" s="32" t="s">
        <v>66</v>
      </c>
      <c r="H98" s="28">
        <v>20000</v>
      </c>
      <c r="I98" s="28"/>
      <c r="J98" s="20">
        <f t="shared" si="3"/>
        <v>6728359.08</v>
      </c>
      <c r="K98" s="8"/>
      <c r="L98" s="8"/>
      <c r="M98" s="8"/>
      <c r="N98" s="8"/>
    </row>
    <row r="99" spans="1:14" s="3" customFormat="1" ht="45.75" customHeight="1">
      <c r="A99" s="8"/>
      <c r="B99" s="8"/>
      <c r="C99" s="8"/>
      <c r="D99" s="26">
        <f t="shared" si="2"/>
        <v>84</v>
      </c>
      <c r="E99" s="30">
        <v>44743</v>
      </c>
      <c r="F99" s="38">
        <v>32312</v>
      </c>
      <c r="G99" s="32" t="s">
        <v>67</v>
      </c>
      <c r="H99" s="28">
        <v>20000</v>
      </c>
      <c r="I99" s="28"/>
      <c r="J99" s="20">
        <f t="shared" si="3"/>
        <v>6708359.08</v>
      </c>
      <c r="K99" s="8"/>
      <c r="L99" s="8"/>
      <c r="M99" s="8"/>
      <c r="N99" s="8"/>
    </row>
    <row r="100" spans="1:14" s="3" customFormat="1" ht="45.75" customHeight="1">
      <c r="A100" s="8"/>
      <c r="B100" s="8"/>
      <c r="C100" s="8"/>
      <c r="D100" s="26">
        <f t="shared" si="2"/>
        <v>85</v>
      </c>
      <c r="E100" s="30">
        <v>44743</v>
      </c>
      <c r="F100" s="38">
        <v>32313</v>
      </c>
      <c r="G100" s="32" t="s">
        <v>68</v>
      </c>
      <c r="H100" s="28">
        <v>10000</v>
      </c>
      <c r="I100" s="28"/>
      <c r="J100" s="20">
        <f t="shared" si="3"/>
        <v>6698359.08</v>
      </c>
      <c r="K100" s="8"/>
      <c r="L100" s="8"/>
      <c r="M100" s="8"/>
      <c r="N100" s="8"/>
    </row>
    <row r="101" spans="1:14" s="3" customFormat="1" ht="45.75" customHeight="1">
      <c r="A101" s="8"/>
      <c r="B101" s="8"/>
      <c r="C101" s="8"/>
      <c r="D101" s="26">
        <f t="shared" si="2"/>
        <v>86</v>
      </c>
      <c r="E101" s="30">
        <v>44743</v>
      </c>
      <c r="F101" s="38">
        <v>32314</v>
      </c>
      <c r="G101" s="32" t="s">
        <v>69</v>
      </c>
      <c r="H101" s="28">
        <v>10000</v>
      </c>
      <c r="I101" s="28"/>
      <c r="J101" s="20">
        <f t="shared" si="3"/>
        <v>6688359.08</v>
      </c>
      <c r="K101" s="8"/>
      <c r="L101" s="8"/>
      <c r="M101" s="8"/>
      <c r="N101" s="8"/>
    </row>
    <row r="102" spans="1:14" s="3" customFormat="1" ht="45.75" customHeight="1">
      <c r="A102" s="8"/>
      <c r="B102" s="8"/>
      <c r="C102" s="8"/>
      <c r="D102" s="26">
        <f t="shared" si="2"/>
        <v>87</v>
      </c>
      <c r="E102" s="30">
        <v>44743</v>
      </c>
      <c r="F102" s="38">
        <v>32315</v>
      </c>
      <c r="G102" s="32" t="s">
        <v>70</v>
      </c>
      <c r="H102" s="28">
        <v>20000</v>
      </c>
      <c r="I102" s="28"/>
      <c r="J102" s="20">
        <f t="shared" si="3"/>
        <v>6668359.08</v>
      </c>
      <c r="K102" s="8"/>
      <c r="L102" s="8"/>
      <c r="M102" s="8"/>
      <c r="N102" s="8"/>
    </row>
    <row r="103" spans="1:14" s="3" customFormat="1" ht="45.75" customHeight="1">
      <c r="A103" s="8"/>
      <c r="B103" s="8"/>
      <c r="C103" s="8"/>
      <c r="D103" s="26">
        <f t="shared" si="2"/>
        <v>88</v>
      </c>
      <c r="E103" s="30">
        <v>44743</v>
      </c>
      <c r="F103" s="38">
        <v>32316</v>
      </c>
      <c r="G103" s="32" t="s">
        <v>71</v>
      </c>
      <c r="H103" s="28">
        <v>16500</v>
      </c>
      <c r="I103" s="28"/>
      <c r="J103" s="20">
        <f t="shared" si="3"/>
        <v>6651859.08</v>
      </c>
      <c r="K103" s="8"/>
      <c r="L103" s="8"/>
      <c r="M103" s="8"/>
      <c r="N103" s="8"/>
    </row>
    <row r="104" spans="1:14" s="3" customFormat="1" ht="45.75" customHeight="1">
      <c r="A104" s="8"/>
      <c r="B104" s="8"/>
      <c r="C104" s="8"/>
      <c r="D104" s="26">
        <f t="shared" si="2"/>
        <v>89</v>
      </c>
      <c r="E104" s="30">
        <v>44743</v>
      </c>
      <c r="F104" s="38">
        <v>32317</v>
      </c>
      <c r="G104" s="32" t="s">
        <v>72</v>
      </c>
      <c r="H104" s="28">
        <v>15000</v>
      </c>
      <c r="I104" s="28"/>
      <c r="J104" s="20">
        <f t="shared" si="3"/>
        <v>6636859.08</v>
      </c>
      <c r="K104" s="8"/>
      <c r="L104" s="8"/>
      <c r="M104" s="8"/>
      <c r="N104" s="8"/>
    </row>
    <row r="105" spans="1:14" s="3" customFormat="1" ht="45.75" customHeight="1">
      <c r="A105" s="8"/>
      <c r="B105" s="8"/>
      <c r="C105" s="8"/>
      <c r="D105" s="26">
        <f t="shared" si="2"/>
        <v>90</v>
      </c>
      <c r="E105" s="30">
        <v>44743</v>
      </c>
      <c r="F105" s="38">
        <v>32318</v>
      </c>
      <c r="G105" s="32" t="s">
        <v>73</v>
      </c>
      <c r="H105" s="28">
        <v>10000</v>
      </c>
      <c r="I105" s="28"/>
      <c r="J105" s="20">
        <f t="shared" si="3"/>
        <v>6626859.08</v>
      </c>
      <c r="K105" s="8"/>
      <c r="L105" s="8"/>
      <c r="M105" s="8"/>
      <c r="N105" s="8"/>
    </row>
    <row r="106" spans="1:14" s="3" customFormat="1" ht="45.75" customHeight="1">
      <c r="A106" s="8"/>
      <c r="B106" s="8"/>
      <c r="C106" s="8"/>
      <c r="D106" s="26">
        <f t="shared" si="2"/>
        <v>91</v>
      </c>
      <c r="E106" s="30">
        <v>44743</v>
      </c>
      <c r="F106" s="38">
        <v>32319</v>
      </c>
      <c r="G106" s="32" t="s">
        <v>74</v>
      </c>
      <c r="H106" s="28">
        <v>16500</v>
      </c>
      <c r="I106" s="28"/>
      <c r="J106" s="20">
        <f t="shared" si="3"/>
        <v>6610359.08</v>
      </c>
      <c r="K106" s="8"/>
      <c r="L106" s="8"/>
      <c r="M106" s="8"/>
      <c r="N106" s="8"/>
    </row>
    <row r="107" spans="1:14" s="3" customFormat="1" ht="45.75" customHeight="1">
      <c r="A107" s="8"/>
      <c r="B107" s="8"/>
      <c r="C107" s="8"/>
      <c r="D107" s="26">
        <f t="shared" si="2"/>
        <v>92</v>
      </c>
      <c r="E107" s="30">
        <v>44743</v>
      </c>
      <c r="F107" s="38">
        <v>32320</v>
      </c>
      <c r="G107" s="32" t="s">
        <v>75</v>
      </c>
      <c r="H107" s="28">
        <v>20000</v>
      </c>
      <c r="I107" s="28"/>
      <c r="J107" s="20">
        <f t="shared" si="3"/>
        <v>6590359.08</v>
      </c>
      <c r="K107" s="8"/>
      <c r="L107" s="8"/>
      <c r="M107" s="8"/>
      <c r="N107" s="8"/>
    </row>
    <row r="108" spans="1:14" s="3" customFormat="1" ht="45.75" customHeight="1">
      <c r="A108" s="8"/>
      <c r="B108" s="8"/>
      <c r="C108" s="8"/>
      <c r="D108" s="26">
        <f t="shared" si="2"/>
        <v>93</v>
      </c>
      <c r="E108" s="30">
        <v>44743</v>
      </c>
      <c r="F108" s="38">
        <v>32321</v>
      </c>
      <c r="G108" s="32" t="s">
        <v>76</v>
      </c>
      <c r="H108" s="28">
        <v>12000</v>
      </c>
      <c r="I108" s="28"/>
      <c r="J108" s="20">
        <f t="shared" si="3"/>
        <v>6578359.08</v>
      </c>
      <c r="K108" s="8"/>
      <c r="L108" s="8"/>
      <c r="M108" s="8"/>
      <c r="N108" s="8"/>
    </row>
    <row r="109" spans="1:14" s="3" customFormat="1" ht="45.75" customHeight="1">
      <c r="A109" s="8"/>
      <c r="B109" s="8"/>
      <c r="C109" s="8"/>
      <c r="D109" s="26">
        <f t="shared" si="2"/>
        <v>94</v>
      </c>
      <c r="E109" s="30">
        <v>44743</v>
      </c>
      <c r="F109" s="38">
        <v>32322</v>
      </c>
      <c r="G109" s="32" t="s">
        <v>77</v>
      </c>
      <c r="H109" s="28">
        <v>12000</v>
      </c>
      <c r="I109" s="28"/>
      <c r="J109" s="20">
        <f t="shared" si="3"/>
        <v>6566359.08</v>
      </c>
      <c r="K109" s="8"/>
      <c r="L109" s="8"/>
      <c r="M109" s="8"/>
      <c r="N109" s="8"/>
    </row>
    <row r="110" spans="1:14" s="3" customFormat="1" ht="45.75" customHeight="1">
      <c r="A110" s="8"/>
      <c r="B110" s="8"/>
      <c r="C110" s="8"/>
      <c r="D110" s="26">
        <f t="shared" si="2"/>
        <v>95</v>
      </c>
      <c r="E110" s="30">
        <v>44743</v>
      </c>
      <c r="F110" s="38">
        <v>32323</v>
      </c>
      <c r="G110" s="32" t="s">
        <v>78</v>
      </c>
      <c r="H110" s="28">
        <v>16500</v>
      </c>
      <c r="I110" s="28"/>
      <c r="J110" s="20">
        <f t="shared" si="3"/>
        <v>6549859.08</v>
      </c>
      <c r="K110" s="8"/>
      <c r="L110" s="8"/>
      <c r="M110" s="8"/>
      <c r="N110" s="8"/>
    </row>
    <row r="111" spans="1:14" s="3" customFormat="1" ht="45.75" customHeight="1">
      <c r="A111" s="8"/>
      <c r="B111" s="8"/>
      <c r="C111" s="8"/>
      <c r="D111" s="26">
        <f t="shared" si="2"/>
        <v>96</v>
      </c>
      <c r="E111" s="30">
        <v>44743</v>
      </c>
      <c r="F111" s="38">
        <v>32324</v>
      </c>
      <c r="G111" s="32" t="s">
        <v>79</v>
      </c>
      <c r="H111" s="28">
        <v>10000</v>
      </c>
      <c r="I111" s="28"/>
      <c r="J111" s="20">
        <f t="shared" si="3"/>
        <v>6539859.08</v>
      </c>
      <c r="K111" s="8"/>
      <c r="L111" s="8"/>
      <c r="M111" s="8"/>
      <c r="N111" s="8"/>
    </row>
    <row r="112" spans="1:14" s="3" customFormat="1" ht="45.75" customHeight="1">
      <c r="A112" s="8"/>
      <c r="B112" s="8"/>
      <c r="C112" s="8"/>
      <c r="D112" s="26">
        <f t="shared" si="2"/>
        <v>97</v>
      </c>
      <c r="E112" s="30">
        <v>44743</v>
      </c>
      <c r="F112" s="38">
        <v>32325</v>
      </c>
      <c r="G112" s="32" t="s">
        <v>80</v>
      </c>
      <c r="H112" s="28">
        <v>14000</v>
      </c>
      <c r="I112" s="28"/>
      <c r="J112" s="20">
        <f t="shared" si="3"/>
        <v>6525859.08</v>
      </c>
      <c r="K112" s="8"/>
      <c r="L112" s="8"/>
      <c r="M112" s="8"/>
      <c r="N112" s="8"/>
    </row>
    <row r="113" spans="1:14" s="3" customFormat="1" ht="45.75" customHeight="1">
      <c r="A113" s="8"/>
      <c r="B113" s="8"/>
      <c r="C113" s="8"/>
      <c r="D113" s="26">
        <f t="shared" si="2"/>
        <v>98</v>
      </c>
      <c r="E113" s="30">
        <v>44743</v>
      </c>
      <c r="F113" s="38">
        <v>32326</v>
      </c>
      <c r="G113" s="32" t="s">
        <v>81</v>
      </c>
      <c r="H113" s="28">
        <v>10000</v>
      </c>
      <c r="I113" s="28"/>
      <c r="J113" s="20">
        <f t="shared" si="3"/>
        <v>6515859.08</v>
      </c>
      <c r="K113" s="8"/>
      <c r="L113" s="8"/>
      <c r="M113" s="8"/>
      <c r="N113" s="8"/>
    </row>
    <row r="114" spans="1:14" s="3" customFormat="1" ht="45.75" customHeight="1">
      <c r="A114" s="8"/>
      <c r="B114" s="8"/>
      <c r="C114" s="8"/>
      <c r="D114" s="26">
        <f t="shared" si="2"/>
        <v>99</v>
      </c>
      <c r="E114" s="30">
        <v>44743</v>
      </c>
      <c r="F114" s="38">
        <v>32327</v>
      </c>
      <c r="G114" s="32" t="s">
        <v>82</v>
      </c>
      <c r="H114" s="28">
        <v>9500</v>
      </c>
      <c r="I114" s="28"/>
      <c r="J114" s="20">
        <f t="shared" si="3"/>
        <v>6506359.08</v>
      </c>
      <c r="K114" s="8"/>
      <c r="L114" s="8"/>
      <c r="M114" s="8"/>
      <c r="N114" s="8"/>
    </row>
    <row r="115" spans="1:14" s="3" customFormat="1" ht="45.75" customHeight="1">
      <c r="A115" s="8"/>
      <c r="B115" s="8"/>
      <c r="C115" s="8"/>
      <c r="D115" s="26">
        <f t="shared" si="2"/>
        <v>100</v>
      </c>
      <c r="E115" s="30">
        <v>44743</v>
      </c>
      <c r="F115" s="38">
        <v>32328</v>
      </c>
      <c r="G115" s="32" t="s">
        <v>83</v>
      </c>
      <c r="H115" s="28">
        <v>10500</v>
      </c>
      <c r="I115" s="28"/>
      <c r="J115" s="20">
        <f t="shared" si="3"/>
        <v>6495859.08</v>
      </c>
      <c r="K115" s="8"/>
      <c r="L115" s="8"/>
      <c r="M115" s="8"/>
      <c r="N115" s="8"/>
    </row>
    <row r="116" spans="1:14" s="3" customFormat="1" ht="45.75" customHeight="1">
      <c r="A116" s="8"/>
      <c r="B116" s="8"/>
      <c r="C116" s="8"/>
      <c r="D116" s="26">
        <f t="shared" si="2"/>
        <v>101</v>
      </c>
      <c r="E116" s="30">
        <v>44743</v>
      </c>
      <c r="F116" s="38">
        <v>32329</v>
      </c>
      <c r="G116" s="32" t="s">
        <v>84</v>
      </c>
      <c r="H116" s="28">
        <v>11000</v>
      </c>
      <c r="I116" s="28"/>
      <c r="J116" s="20">
        <f t="shared" si="3"/>
        <v>6484859.08</v>
      </c>
      <c r="K116" s="8"/>
      <c r="L116" s="8"/>
      <c r="M116" s="8"/>
      <c r="N116" s="8"/>
    </row>
    <row r="117" spans="1:14" s="3" customFormat="1" ht="45.75" customHeight="1">
      <c r="A117" s="8"/>
      <c r="B117" s="8"/>
      <c r="C117" s="8"/>
      <c r="D117" s="26">
        <f t="shared" si="2"/>
        <v>102</v>
      </c>
      <c r="E117" s="30">
        <v>44743</v>
      </c>
      <c r="F117" s="38">
        <v>32330</v>
      </c>
      <c r="G117" s="32" t="s">
        <v>85</v>
      </c>
      <c r="H117" s="28">
        <v>10000</v>
      </c>
      <c r="I117" s="28"/>
      <c r="J117" s="20">
        <f t="shared" si="3"/>
        <v>6474859.08</v>
      </c>
      <c r="K117" s="8"/>
      <c r="L117" s="8"/>
      <c r="M117" s="8"/>
      <c r="N117" s="8"/>
    </row>
    <row r="118" spans="1:14" s="3" customFormat="1" ht="45.75" customHeight="1">
      <c r="A118" s="8"/>
      <c r="B118" s="8"/>
      <c r="C118" s="8"/>
      <c r="D118" s="26">
        <f t="shared" si="2"/>
        <v>103</v>
      </c>
      <c r="E118" s="30">
        <v>44743</v>
      </c>
      <c r="F118" s="38">
        <v>32331</v>
      </c>
      <c r="G118" s="32" t="s">
        <v>86</v>
      </c>
      <c r="H118" s="28">
        <v>40000</v>
      </c>
      <c r="I118" s="28"/>
      <c r="J118" s="20">
        <f t="shared" si="3"/>
        <v>6434859.08</v>
      </c>
      <c r="K118" s="8"/>
      <c r="L118" s="8"/>
      <c r="M118" s="8"/>
      <c r="N118" s="8"/>
    </row>
    <row r="119" spans="1:14" s="3" customFormat="1" ht="45.75" customHeight="1">
      <c r="A119" s="8"/>
      <c r="B119" s="8"/>
      <c r="C119" s="8"/>
      <c r="D119" s="26">
        <f t="shared" si="2"/>
        <v>104</v>
      </c>
      <c r="E119" s="30">
        <v>44743</v>
      </c>
      <c r="F119" s="38">
        <v>32332</v>
      </c>
      <c r="G119" s="32" t="s">
        <v>70</v>
      </c>
      <c r="H119" s="28">
        <v>20000</v>
      </c>
      <c r="I119" s="28"/>
      <c r="J119" s="20">
        <f t="shared" si="3"/>
        <v>6414859.08</v>
      </c>
      <c r="K119" s="8"/>
      <c r="L119" s="8"/>
      <c r="M119" s="8"/>
      <c r="N119" s="8"/>
    </row>
    <row r="120" spans="1:14" s="3" customFormat="1" ht="73.5" customHeight="1">
      <c r="A120" s="8"/>
      <c r="B120" s="8"/>
      <c r="C120" s="8"/>
      <c r="D120" s="26">
        <f t="shared" si="2"/>
        <v>105</v>
      </c>
      <c r="E120" s="30">
        <v>44743</v>
      </c>
      <c r="F120" s="38">
        <v>32333</v>
      </c>
      <c r="G120" s="32" t="s">
        <v>87</v>
      </c>
      <c r="H120" s="28">
        <v>14000</v>
      </c>
      <c r="I120" s="28"/>
      <c r="J120" s="20">
        <f t="shared" si="3"/>
        <v>6400859.08</v>
      </c>
      <c r="K120" s="8"/>
      <c r="L120" s="8"/>
      <c r="M120" s="8"/>
      <c r="N120" s="8"/>
    </row>
    <row r="121" spans="1:14" s="3" customFormat="1" ht="45.75" customHeight="1">
      <c r="A121" s="8"/>
      <c r="B121" s="8"/>
      <c r="C121" s="8"/>
      <c r="D121" s="26">
        <f t="shared" si="2"/>
        <v>106</v>
      </c>
      <c r="E121" s="30">
        <v>44743</v>
      </c>
      <c r="F121" s="38">
        <v>32334</v>
      </c>
      <c r="G121" s="32" t="s">
        <v>88</v>
      </c>
      <c r="H121" s="28">
        <v>45000</v>
      </c>
      <c r="I121" s="28"/>
      <c r="J121" s="20">
        <f t="shared" si="3"/>
        <v>6355859.08</v>
      </c>
      <c r="K121" s="8"/>
      <c r="L121" s="8"/>
      <c r="M121" s="8"/>
      <c r="N121" s="8"/>
    </row>
    <row r="122" spans="1:14" s="3" customFormat="1" ht="45.75" customHeight="1">
      <c r="A122" s="8"/>
      <c r="B122" s="8"/>
      <c r="C122" s="8"/>
      <c r="D122" s="26">
        <f t="shared" si="2"/>
        <v>107</v>
      </c>
      <c r="E122" s="30"/>
      <c r="F122" s="38"/>
      <c r="G122" s="32" t="s">
        <v>22</v>
      </c>
      <c r="H122" s="28"/>
      <c r="I122" s="28"/>
      <c r="J122" s="20">
        <f t="shared" si="3"/>
        <v>6355859.08</v>
      </c>
      <c r="K122" s="8"/>
      <c r="L122" s="8"/>
      <c r="M122" s="8"/>
      <c r="N122" s="8"/>
    </row>
    <row r="123" spans="1:14" s="3" customFormat="1" ht="45.75" customHeight="1">
      <c r="A123" s="8"/>
      <c r="B123" s="8"/>
      <c r="C123" s="8"/>
      <c r="D123" s="26">
        <f t="shared" si="2"/>
        <v>108</v>
      </c>
      <c r="E123" s="30">
        <v>44743</v>
      </c>
      <c r="F123" s="38">
        <v>32336</v>
      </c>
      <c r="G123" s="32" t="s">
        <v>89</v>
      </c>
      <c r="H123" s="28">
        <v>20000</v>
      </c>
      <c r="I123" s="28"/>
      <c r="J123" s="20">
        <f t="shared" si="3"/>
        <v>6335859.08</v>
      </c>
      <c r="K123" s="8"/>
      <c r="L123" s="8"/>
      <c r="M123" s="8"/>
      <c r="N123" s="8"/>
    </row>
    <row r="124" spans="1:14" s="3" customFormat="1" ht="45.75" customHeight="1">
      <c r="A124" s="8"/>
      <c r="B124" s="8"/>
      <c r="C124" s="8"/>
      <c r="D124" s="26">
        <f t="shared" si="2"/>
        <v>109</v>
      </c>
      <c r="E124" s="30">
        <v>44743</v>
      </c>
      <c r="F124" s="38">
        <v>32337</v>
      </c>
      <c r="G124" s="32" t="s">
        <v>90</v>
      </c>
      <c r="H124" s="28">
        <v>10000</v>
      </c>
      <c r="I124" s="28"/>
      <c r="J124" s="20">
        <f t="shared" si="3"/>
        <v>6325859.08</v>
      </c>
      <c r="K124" s="8"/>
      <c r="L124" s="8"/>
      <c r="M124" s="8"/>
      <c r="N124" s="8"/>
    </row>
    <row r="125" spans="1:14" s="3" customFormat="1" ht="45.75" customHeight="1">
      <c r="A125" s="8"/>
      <c r="B125" s="8"/>
      <c r="C125" s="8"/>
      <c r="D125" s="26">
        <f t="shared" si="2"/>
        <v>110</v>
      </c>
      <c r="E125" s="30">
        <v>44743</v>
      </c>
      <c r="F125" s="38">
        <v>32338</v>
      </c>
      <c r="G125" s="32" t="s">
        <v>91</v>
      </c>
      <c r="H125" s="28">
        <v>10000</v>
      </c>
      <c r="I125" s="28"/>
      <c r="J125" s="20">
        <f t="shared" si="3"/>
        <v>6315859.08</v>
      </c>
      <c r="K125" s="8"/>
      <c r="L125" s="8"/>
      <c r="M125" s="8"/>
      <c r="N125" s="8"/>
    </row>
    <row r="126" spans="1:14" s="3" customFormat="1" ht="45.75" customHeight="1">
      <c r="A126" s="8"/>
      <c r="B126" s="8"/>
      <c r="C126" s="8"/>
      <c r="D126" s="26">
        <f t="shared" si="2"/>
        <v>111</v>
      </c>
      <c r="E126" s="30">
        <v>44743</v>
      </c>
      <c r="F126" s="38">
        <v>32339</v>
      </c>
      <c r="G126" s="32" t="s">
        <v>92</v>
      </c>
      <c r="H126" s="28">
        <v>14300</v>
      </c>
      <c r="I126" s="28"/>
      <c r="J126" s="20">
        <f t="shared" si="3"/>
        <v>6301559.08</v>
      </c>
      <c r="K126" s="8"/>
      <c r="L126" s="8"/>
      <c r="M126" s="8"/>
      <c r="N126" s="8"/>
    </row>
    <row r="127" spans="1:14" s="3" customFormat="1" ht="45.75" customHeight="1">
      <c r="A127" s="8"/>
      <c r="B127" s="8"/>
      <c r="C127" s="8"/>
      <c r="D127" s="26">
        <f t="shared" si="2"/>
        <v>112</v>
      </c>
      <c r="E127" s="30">
        <v>44743</v>
      </c>
      <c r="F127" s="38">
        <v>32340</v>
      </c>
      <c r="G127" s="32" t="s">
        <v>93</v>
      </c>
      <c r="H127" s="28">
        <v>10000</v>
      </c>
      <c r="I127" s="28"/>
      <c r="J127" s="20">
        <f t="shared" si="3"/>
        <v>6291559.08</v>
      </c>
      <c r="K127" s="8"/>
      <c r="L127" s="8"/>
      <c r="M127" s="8"/>
      <c r="N127" s="8"/>
    </row>
    <row r="128" spans="1:14" s="3" customFormat="1" ht="45.75" customHeight="1">
      <c r="A128" s="8"/>
      <c r="B128" s="8"/>
      <c r="C128" s="8"/>
      <c r="D128" s="26">
        <f t="shared" si="2"/>
        <v>113</v>
      </c>
      <c r="E128" s="30">
        <v>44743</v>
      </c>
      <c r="F128" s="38">
        <v>32341</v>
      </c>
      <c r="G128" s="32" t="s">
        <v>94</v>
      </c>
      <c r="H128" s="28">
        <v>8000</v>
      </c>
      <c r="I128" s="28"/>
      <c r="J128" s="20">
        <f t="shared" si="3"/>
        <v>6283559.08</v>
      </c>
      <c r="K128" s="8"/>
      <c r="L128" s="8"/>
      <c r="M128" s="8"/>
      <c r="N128" s="8"/>
    </row>
    <row r="129" spans="1:14" s="3" customFormat="1" ht="45.75" customHeight="1">
      <c r="A129" s="8"/>
      <c r="B129" s="8"/>
      <c r="C129" s="8"/>
      <c r="D129" s="26">
        <f t="shared" si="2"/>
        <v>114</v>
      </c>
      <c r="E129" s="30">
        <v>44743</v>
      </c>
      <c r="F129" s="38">
        <v>32342</v>
      </c>
      <c r="G129" s="32" t="s">
        <v>95</v>
      </c>
      <c r="H129" s="28">
        <v>14300</v>
      </c>
      <c r="I129" s="28"/>
      <c r="J129" s="20">
        <f t="shared" si="3"/>
        <v>6269259.08</v>
      </c>
      <c r="K129" s="8"/>
      <c r="L129" s="8"/>
      <c r="M129" s="8"/>
      <c r="N129" s="8"/>
    </row>
    <row r="130" spans="1:14" s="3" customFormat="1" ht="45.75" customHeight="1">
      <c r="A130" s="8"/>
      <c r="B130" s="8"/>
      <c r="C130" s="8"/>
      <c r="D130" s="26">
        <f t="shared" si="2"/>
        <v>115</v>
      </c>
      <c r="E130" s="30">
        <v>44743</v>
      </c>
      <c r="F130" s="38">
        <v>32343</v>
      </c>
      <c r="G130" s="32" t="s">
        <v>96</v>
      </c>
      <c r="H130" s="28">
        <v>13000</v>
      </c>
      <c r="I130" s="28"/>
      <c r="J130" s="20">
        <f t="shared" si="3"/>
        <v>6256259.08</v>
      </c>
      <c r="K130" s="8"/>
      <c r="L130" s="8"/>
      <c r="M130" s="8"/>
      <c r="N130" s="8"/>
    </row>
    <row r="131" spans="1:14" s="3" customFormat="1" ht="45.75" customHeight="1">
      <c r="A131" s="8"/>
      <c r="B131" s="8"/>
      <c r="C131" s="8"/>
      <c r="D131" s="26">
        <f t="shared" si="2"/>
        <v>116</v>
      </c>
      <c r="E131" s="30">
        <v>44743</v>
      </c>
      <c r="F131" s="38">
        <v>32344</v>
      </c>
      <c r="G131" s="32" t="s">
        <v>97</v>
      </c>
      <c r="H131" s="28">
        <v>8000</v>
      </c>
      <c r="I131" s="28"/>
      <c r="J131" s="20">
        <f t="shared" si="3"/>
        <v>6248259.08</v>
      </c>
      <c r="K131" s="8"/>
      <c r="L131" s="8"/>
      <c r="M131" s="8"/>
      <c r="N131" s="8"/>
    </row>
    <row r="132" spans="1:14" s="3" customFormat="1" ht="45.75" customHeight="1">
      <c r="A132" s="8"/>
      <c r="B132" s="8"/>
      <c r="C132" s="8"/>
      <c r="D132" s="26">
        <f t="shared" si="2"/>
        <v>117</v>
      </c>
      <c r="E132" s="30">
        <v>44743</v>
      </c>
      <c r="F132" s="38">
        <v>32345</v>
      </c>
      <c r="G132" s="32" t="s">
        <v>98</v>
      </c>
      <c r="H132" s="28">
        <v>16500</v>
      </c>
      <c r="I132" s="28"/>
      <c r="J132" s="20">
        <f t="shared" si="3"/>
        <v>6231759.08</v>
      </c>
      <c r="K132" s="8"/>
      <c r="L132" s="8"/>
      <c r="M132" s="8"/>
      <c r="N132" s="8"/>
    </row>
    <row r="133" spans="1:14" s="3" customFormat="1" ht="45.75" customHeight="1">
      <c r="A133" s="8"/>
      <c r="B133" s="8"/>
      <c r="C133" s="8"/>
      <c r="D133" s="26">
        <f t="shared" si="2"/>
        <v>118</v>
      </c>
      <c r="E133" s="30">
        <v>44743</v>
      </c>
      <c r="F133" s="38">
        <v>32346</v>
      </c>
      <c r="G133" s="32" t="s">
        <v>99</v>
      </c>
      <c r="H133" s="28">
        <v>10000</v>
      </c>
      <c r="I133" s="28"/>
      <c r="J133" s="20">
        <f t="shared" si="3"/>
        <v>6221759.08</v>
      </c>
      <c r="K133" s="8"/>
      <c r="L133" s="8"/>
      <c r="M133" s="8"/>
      <c r="N133" s="8"/>
    </row>
    <row r="134" spans="1:14" s="3" customFormat="1" ht="45.75" customHeight="1">
      <c r="A134" s="8"/>
      <c r="B134" s="8"/>
      <c r="C134" s="8"/>
      <c r="D134" s="26">
        <f t="shared" si="2"/>
        <v>119</v>
      </c>
      <c r="E134" s="30">
        <v>44743</v>
      </c>
      <c r="F134" s="38">
        <v>32347</v>
      </c>
      <c r="G134" s="32" t="s">
        <v>100</v>
      </c>
      <c r="H134" s="28">
        <v>15000</v>
      </c>
      <c r="I134" s="28"/>
      <c r="J134" s="20">
        <f t="shared" si="3"/>
        <v>6206759.08</v>
      </c>
      <c r="K134" s="8"/>
      <c r="L134" s="8"/>
      <c r="M134" s="8"/>
      <c r="N134" s="8"/>
    </row>
    <row r="135" spans="1:14" s="3" customFormat="1" ht="45.75" customHeight="1">
      <c r="A135" s="8"/>
      <c r="B135" s="8"/>
      <c r="C135" s="8"/>
      <c r="D135" s="26">
        <f t="shared" si="2"/>
        <v>120</v>
      </c>
      <c r="E135" s="30">
        <v>44748</v>
      </c>
      <c r="F135" s="38">
        <v>32349</v>
      </c>
      <c r="G135" s="32" t="s">
        <v>101</v>
      </c>
      <c r="H135" s="28">
        <v>12350</v>
      </c>
      <c r="I135" s="28"/>
      <c r="J135" s="20">
        <f t="shared" si="3"/>
        <v>6194409.08</v>
      </c>
      <c r="K135" s="8"/>
      <c r="L135" s="8"/>
      <c r="M135" s="8"/>
      <c r="N135" s="8"/>
    </row>
    <row r="136" spans="1:14" s="3" customFormat="1" ht="45.75" customHeight="1">
      <c r="A136" s="8"/>
      <c r="B136" s="8"/>
      <c r="C136" s="8"/>
      <c r="D136" s="26">
        <f t="shared" si="2"/>
        <v>121</v>
      </c>
      <c r="E136" s="30">
        <v>44748</v>
      </c>
      <c r="F136" s="38">
        <v>32350</v>
      </c>
      <c r="G136" s="32" t="s">
        <v>102</v>
      </c>
      <c r="H136" s="28">
        <v>5284.400000000001</v>
      </c>
      <c r="I136" s="28"/>
      <c r="J136" s="20">
        <f t="shared" si="3"/>
        <v>6189124.68</v>
      </c>
      <c r="K136" s="8"/>
      <c r="L136" s="8"/>
      <c r="M136" s="8"/>
      <c r="N136" s="8"/>
    </row>
    <row r="137" spans="1:14" s="3" customFormat="1" ht="45.75" customHeight="1">
      <c r="A137" s="8"/>
      <c r="B137" s="8"/>
      <c r="C137" s="8"/>
      <c r="D137" s="26">
        <f t="shared" si="2"/>
        <v>122</v>
      </c>
      <c r="E137" s="30">
        <v>44748</v>
      </c>
      <c r="F137" s="38">
        <v>32351</v>
      </c>
      <c r="G137" s="32" t="s">
        <v>103</v>
      </c>
      <c r="H137" s="28">
        <v>29698.15</v>
      </c>
      <c r="I137" s="28"/>
      <c r="J137" s="20">
        <f t="shared" si="3"/>
        <v>6159426.529999999</v>
      </c>
      <c r="K137" s="8"/>
      <c r="L137" s="8"/>
      <c r="M137" s="8"/>
      <c r="N137" s="8"/>
    </row>
    <row r="138" spans="1:14" s="3" customFormat="1" ht="45.75" customHeight="1">
      <c r="A138" s="8"/>
      <c r="B138" s="8"/>
      <c r="C138" s="8"/>
      <c r="D138" s="26">
        <f t="shared" si="2"/>
        <v>123</v>
      </c>
      <c r="E138" s="30">
        <v>44755</v>
      </c>
      <c r="F138" s="38">
        <v>32354</v>
      </c>
      <c r="G138" s="32" t="s">
        <v>104</v>
      </c>
      <c r="H138" s="28">
        <v>30020</v>
      </c>
      <c r="I138" s="28"/>
      <c r="J138" s="20">
        <f t="shared" si="3"/>
        <v>6129406.529999999</v>
      </c>
      <c r="K138" s="8"/>
      <c r="L138" s="8"/>
      <c r="M138" s="8"/>
      <c r="N138" s="8"/>
    </row>
    <row r="139" spans="1:14" s="3" customFormat="1" ht="45.75" customHeight="1">
      <c r="A139" s="8"/>
      <c r="B139" s="8"/>
      <c r="C139" s="8"/>
      <c r="D139" s="26">
        <f t="shared" si="2"/>
        <v>124</v>
      </c>
      <c r="E139" s="30">
        <v>44755</v>
      </c>
      <c r="F139" s="38">
        <v>32355</v>
      </c>
      <c r="G139" s="32" t="s">
        <v>105</v>
      </c>
      <c r="H139" s="28">
        <v>49056.33</v>
      </c>
      <c r="I139" s="28"/>
      <c r="J139" s="20">
        <f t="shared" si="3"/>
        <v>6080350.199999999</v>
      </c>
      <c r="K139" s="8"/>
      <c r="L139" s="8"/>
      <c r="M139" s="8"/>
      <c r="N139" s="8"/>
    </row>
    <row r="140" spans="1:14" s="3" customFormat="1" ht="45.75" customHeight="1">
      <c r="A140" s="8"/>
      <c r="B140" s="8"/>
      <c r="C140" s="8"/>
      <c r="D140" s="26">
        <f t="shared" si="2"/>
        <v>125</v>
      </c>
      <c r="E140" s="30">
        <v>44760</v>
      </c>
      <c r="F140" s="38">
        <v>32356</v>
      </c>
      <c r="G140" s="32" t="s">
        <v>106</v>
      </c>
      <c r="H140" s="28">
        <v>12350</v>
      </c>
      <c r="I140" s="28"/>
      <c r="J140" s="20">
        <f t="shared" si="3"/>
        <v>6068000.199999999</v>
      </c>
      <c r="K140" s="8"/>
      <c r="L140" s="8"/>
      <c r="M140" s="8"/>
      <c r="N140" s="8"/>
    </row>
    <row r="141" spans="1:14" s="3" customFormat="1" ht="45.75" customHeight="1">
      <c r="A141" s="8"/>
      <c r="B141" s="8"/>
      <c r="C141" s="8"/>
      <c r="D141" s="26">
        <f t="shared" si="2"/>
        <v>126</v>
      </c>
      <c r="E141" s="30">
        <v>44762</v>
      </c>
      <c r="F141" s="38">
        <v>32357</v>
      </c>
      <c r="G141" s="32" t="s">
        <v>107</v>
      </c>
      <c r="H141" s="28">
        <v>4000</v>
      </c>
      <c r="I141" s="28"/>
      <c r="J141" s="20">
        <f t="shared" si="3"/>
        <v>6064000.199999999</v>
      </c>
      <c r="K141" s="8"/>
      <c r="L141" s="8"/>
      <c r="M141" s="8"/>
      <c r="N141" s="8"/>
    </row>
    <row r="142" spans="1:14" s="3" customFormat="1" ht="45.75" customHeight="1">
      <c r="A142" s="8"/>
      <c r="B142" s="8"/>
      <c r="C142" s="8"/>
      <c r="D142" s="26">
        <f t="shared" si="2"/>
        <v>127</v>
      </c>
      <c r="E142" s="30">
        <v>44767</v>
      </c>
      <c r="F142" s="38">
        <v>32358</v>
      </c>
      <c r="G142" s="32" t="s">
        <v>108</v>
      </c>
      <c r="H142" s="28">
        <v>287268.47</v>
      </c>
      <c r="I142" s="28"/>
      <c r="J142" s="20">
        <f t="shared" si="3"/>
        <v>5776731.7299999995</v>
      </c>
      <c r="K142" s="8"/>
      <c r="L142" s="8"/>
      <c r="M142" s="8"/>
      <c r="N142" s="8"/>
    </row>
    <row r="143" spans="1:14" s="3" customFormat="1" ht="45.75" customHeight="1">
      <c r="A143" s="8"/>
      <c r="B143" s="8"/>
      <c r="C143" s="8"/>
      <c r="D143" s="26">
        <f t="shared" si="2"/>
        <v>128</v>
      </c>
      <c r="E143" s="30">
        <v>44767</v>
      </c>
      <c r="F143" s="38">
        <v>32359</v>
      </c>
      <c r="G143" s="32" t="s">
        <v>109</v>
      </c>
      <c r="H143" s="28">
        <v>4000</v>
      </c>
      <c r="I143" s="28"/>
      <c r="J143" s="20">
        <f t="shared" si="3"/>
        <v>5772731.7299999995</v>
      </c>
      <c r="K143" s="8"/>
      <c r="L143" s="8"/>
      <c r="M143" s="8"/>
      <c r="N143" s="8"/>
    </row>
    <row r="144" spans="1:14" s="3" customFormat="1" ht="45.75" customHeight="1">
      <c r="A144" s="8"/>
      <c r="B144" s="8"/>
      <c r="C144" s="8"/>
      <c r="D144" s="26">
        <f t="shared" si="2"/>
        <v>129</v>
      </c>
      <c r="E144" s="30">
        <v>44751</v>
      </c>
      <c r="F144" s="38">
        <v>32360</v>
      </c>
      <c r="G144" s="32" t="s">
        <v>106</v>
      </c>
      <c r="H144" s="28">
        <v>12350</v>
      </c>
      <c r="I144" s="28"/>
      <c r="J144" s="20">
        <f t="shared" si="3"/>
        <v>5760381.7299999995</v>
      </c>
      <c r="K144" s="8"/>
      <c r="L144" s="8"/>
      <c r="M144" s="8"/>
      <c r="N144" s="8"/>
    </row>
    <row r="145" spans="1:14" s="3" customFormat="1" ht="45.75" customHeight="1">
      <c r="A145" s="8"/>
      <c r="B145" s="8"/>
      <c r="C145" s="8"/>
      <c r="D145" s="26">
        <f t="shared" si="2"/>
        <v>130</v>
      </c>
      <c r="E145" s="30">
        <v>44743</v>
      </c>
      <c r="F145" s="38">
        <v>27142947800</v>
      </c>
      <c r="G145" s="32" t="s">
        <v>110</v>
      </c>
      <c r="H145" s="28">
        <v>222045</v>
      </c>
      <c r="I145" s="28"/>
      <c r="J145" s="20">
        <f t="shared" si="3"/>
        <v>5538336.7299999995</v>
      </c>
      <c r="K145" s="8"/>
      <c r="L145" s="8"/>
      <c r="M145" s="8"/>
      <c r="N145" s="8"/>
    </row>
    <row r="146" spans="1:14" s="3" customFormat="1" ht="45.75" customHeight="1">
      <c r="A146" s="8"/>
      <c r="B146" s="8"/>
      <c r="C146" s="8"/>
      <c r="D146" s="26">
        <f aca="true" t="shared" si="4" ref="D146:D179">D145+1</f>
        <v>131</v>
      </c>
      <c r="E146" s="30">
        <v>44743</v>
      </c>
      <c r="F146" s="38">
        <v>27143281238</v>
      </c>
      <c r="G146" s="32" t="s">
        <v>111</v>
      </c>
      <c r="H146" s="28">
        <v>103740</v>
      </c>
      <c r="I146" s="28"/>
      <c r="J146" s="20">
        <f aca="true" t="shared" si="5" ref="J146:J179">SUM(J145-H146)</f>
        <v>5434596.7299999995</v>
      </c>
      <c r="K146" s="8"/>
      <c r="L146" s="8"/>
      <c r="M146" s="8"/>
      <c r="N146" s="8"/>
    </row>
    <row r="147" spans="1:14" s="3" customFormat="1" ht="45.75" customHeight="1">
      <c r="A147" s="8"/>
      <c r="B147" s="8"/>
      <c r="C147" s="8"/>
      <c r="D147" s="26">
        <f t="shared" si="4"/>
        <v>132</v>
      </c>
      <c r="E147" s="30">
        <v>44743</v>
      </c>
      <c r="F147" s="38">
        <v>27143357276</v>
      </c>
      <c r="G147" s="32" t="s">
        <v>112</v>
      </c>
      <c r="H147" s="28">
        <v>87387.5</v>
      </c>
      <c r="I147" s="28"/>
      <c r="J147" s="20">
        <f t="shared" si="5"/>
        <v>5347209.2299999995</v>
      </c>
      <c r="K147" s="8"/>
      <c r="L147" s="8"/>
      <c r="M147" s="8"/>
      <c r="N147" s="8"/>
    </row>
    <row r="148" spans="1:14" s="3" customFormat="1" ht="45.75" customHeight="1">
      <c r="A148" s="8"/>
      <c r="B148" s="8"/>
      <c r="C148" s="8"/>
      <c r="D148" s="26">
        <f t="shared" si="4"/>
        <v>133</v>
      </c>
      <c r="E148" s="30">
        <v>44743</v>
      </c>
      <c r="F148" s="38">
        <v>27143715249</v>
      </c>
      <c r="G148" s="32" t="s">
        <v>113</v>
      </c>
      <c r="H148" s="28">
        <v>246510.25</v>
      </c>
      <c r="I148" s="28"/>
      <c r="J148" s="20">
        <f t="shared" si="5"/>
        <v>5100698.9799999995</v>
      </c>
      <c r="K148" s="8"/>
      <c r="L148" s="8"/>
      <c r="M148" s="8"/>
      <c r="N148" s="8"/>
    </row>
    <row r="149" spans="1:14" s="3" customFormat="1" ht="45.75" customHeight="1">
      <c r="A149" s="8"/>
      <c r="B149" s="8"/>
      <c r="C149" s="8"/>
      <c r="D149" s="26">
        <f t="shared" si="4"/>
        <v>134</v>
      </c>
      <c r="E149" s="30">
        <v>44743</v>
      </c>
      <c r="F149" s="38">
        <v>27143826201</v>
      </c>
      <c r="G149" s="32" t="s">
        <v>114</v>
      </c>
      <c r="H149" s="28">
        <v>141075</v>
      </c>
      <c r="I149" s="28"/>
      <c r="J149" s="20">
        <f t="shared" si="5"/>
        <v>4959623.9799999995</v>
      </c>
      <c r="K149" s="8"/>
      <c r="L149" s="8"/>
      <c r="M149" s="8"/>
      <c r="N149" s="8"/>
    </row>
    <row r="150" spans="1:14" s="3" customFormat="1" ht="45.75" customHeight="1">
      <c r="A150" s="8"/>
      <c r="B150" s="8"/>
      <c r="C150" s="8"/>
      <c r="D150" s="26">
        <f t="shared" si="4"/>
        <v>135</v>
      </c>
      <c r="E150" s="30">
        <v>44743</v>
      </c>
      <c r="F150" s="38">
        <v>17663881</v>
      </c>
      <c r="G150" s="32" t="s">
        <v>115</v>
      </c>
      <c r="H150" s="28">
        <v>190000</v>
      </c>
      <c r="I150" s="28"/>
      <c r="J150" s="20">
        <f t="shared" si="5"/>
        <v>4769623.9799999995</v>
      </c>
      <c r="K150" s="8"/>
      <c r="L150" s="8"/>
      <c r="M150" s="8"/>
      <c r="N150" s="8"/>
    </row>
    <row r="151" spans="1:14" s="3" customFormat="1" ht="45.75" customHeight="1">
      <c r="A151" s="8"/>
      <c r="B151" s="8"/>
      <c r="C151" s="8"/>
      <c r="D151" s="26">
        <f t="shared" si="4"/>
        <v>136</v>
      </c>
      <c r="E151" s="30">
        <v>44747</v>
      </c>
      <c r="F151" s="38">
        <v>27182093903</v>
      </c>
      <c r="G151" s="32" t="s">
        <v>116</v>
      </c>
      <c r="H151" s="28">
        <v>175488.82</v>
      </c>
      <c r="I151" s="28"/>
      <c r="J151" s="20">
        <f t="shared" si="5"/>
        <v>4594135.159999999</v>
      </c>
      <c r="K151" s="8"/>
      <c r="L151" s="8"/>
      <c r="M151" s="8"/>
      <c r="N151" s="8"/>
    </row>
    <row r="152" spans="1:14" s="3" customFormat="1" ht="45.75" customHeight="1">
      <c r="A152" s="8"/>
      <c r="B152" s="8"/>
      <c r="C152" s="8"/>
      <c r="D152" s="26">
        <f t="shared" si="4"/>
        <v>137</v>
      </c>
      <c r="E152" s="30">
        <v>44747</v>
      </c>
      <c r="F152" s="38">
        <v>27182130709</v>
      </c>
      <c r="G152" s="32" t="s">
        <v>117</v>
      </c>
      <c r="H152" s="28">
        <v>285395.55</v>
      </c>
      <c r="I152" s="28"/>
      <c r="J152" s="20">
        <f t="shared" si="5"/>
        <v>4308739.609999999</v>
      </c>
      <c r="K152" s="8"/>
      <c r="L152" s="8"/>
      <c r="M152" s="8"/>
      <c r="N152" s="8"/>
    </row>
    <row r="153" spans="1:14" s="3" customFormat="1" ht="45.75" customHeight="1">
      <c r="A153" s="8"/>
      <c r="B153" s="8"/>
      <c r="C153" s="8"/>
      <c r="D153" s="26">
        <f t="shared" si="4"/>
        <v>138</v>
      </c>
      <c r="E153" s="30">
        <v>44747</v>
      </c>
      <c r="F153" s="38">
        <v>27182168328</v>
      </c>
      <c r="G153" s="32" t="s">
        <v>118</v>
      </c>
      <c r="H153" s="28">
        <v>237500</v>
      </c>
      <c r="I153" s="28"/>
      <c r="J153" s="20">
        <f t="shared" si="5"/>
        <v>4071239.6099999994</v>
      </c>
      <c r="K153" s="8"/>
      <c r="L153" s="8"/>
      <c r="M153" s="8"/>
      <c r="N153" s="8"/>
    </row>
    <row r="154" spans="1:14" s="3" customFormat="1" ht="45.75" customHeight="1">
      <c r="A154" s="8"/>
      <c r="B154" s="8"/>
      <c r="C154" s="8"/>
      <c r="D154" s="26">
        <f t="shared" si="4"/>
        <v>139</v>
      </c>
      <c r="E154" s="30">
        <v>44747</v>
      </c>
      <c r="F154" s="38">
        <v>27182197908</v>
      </c>
      <c r="G154" s="32" t="s">
        <v>119</v>
      </c>
      <c r="H154" s="28">
        <v>80536.25</v>
      </c>
      <c r="I154" s="28"/>
      <c r="J154" s="20">
        <f t="shared" si="5"/>
        <v>3990703.3599999994</v>
      </c>
      <c r="K154" s="8"/>
      <c r="L154" s="8"/>
      <c r="M154" s="8"/>
      <c r="N154" s="8"/>
    </row>
    <row r="155" spans="1:14" s="3" customFormat="1" ht="60.75" customHeight="1">
      <c r="A155" s="8"/>
      <c r="B155" s="8"/>
      <c r="C155" s="8"/>
      <c r="D155" s="26">
        <f t="shared" si="4"/>
        <v>140</v>
      </c>
      <c r="E155" s="30">
        <v>44747</v>
      </c>
      <c r="F155" s="38">
        <v>27182234497</v>
      </c>
      <c r="G155" s="32" t="s">
        <v>120</v>
      </c>
      <c r="H155" s="28">
        <v>186010</v>
      </c>
      <c r="I155" s="28"/>
      <c r="J155" s="20">
        <f t="shared" si="5"/>
        <v>3804693.3599999994</v>
      </c>
      <c r="K155" s="8"/>
      <c r="L155" s="8"/>
      <c r="M155" s="8"/>
      <c r="N155" s="8"/>
    </row>
    <row r="156" spans="1:14" s="3" customFormat="1" ht="45.75" customHeight="1">
      <c r="A156" s="8"/>
      <c r="B156" s="8"/>
      <c r="C156" s="8"/>
      <c r="D156" s="26">
        <f t="shared" si="4"/>
        <v>141</v>
      </c>
      <c r="E156" s="30">
        <v>44747</v>
      </c>
      <c r="F156" s="38">
        <v>27182279494</v>
      </c>
      <c r="G156" s="32" t="s">
        <v>121</v>
      </c>
      <c r="H156" s="28">
        <v>272398.16</v>
      </c>
      <c r="I156" s="28"/>
      <c r="J156" s="20">
        <f t="shared" si="5"/>
        <v>3532295.1999999993</v>
      </c>
      <c r="K156" s="8"/>
      <c r="L156" s="8"/>
      <c r="M156" s="8"/>
      <c r="N156" s="8"/>
    </row>
    <row r="157" spans="1:14" s="3" customFormat="1" ht="45.75" customHeight="1">
      <c r="A157" s="8"/>
      <c r="B157" s="8"/>
      <c r="C157" s="8"/>
      <c r="D157" s="26">
        <f t="shared" si="4"/>
        <v>142</v>
      </c>
      <c r="E157" s="30">
        <v>44747</v>
      </c>
      <c r="F157" s="38">
        <v>27182312781</v>
      </c>
      <c r="G157" s="32" t="s">
        <v>122</v>
      </c>
      <c r="H157" s="28">
        <v>142500</v>
      </c>
      <c r="I157" s="28"/>
      <c r="J157" s="20">
        <f t="shared" si="5"/>
        <v>3389795.1999999993</v>
      </c>
      <c r="K157" s="8"/>
      <c r="L157" s="8"/>
      <c r="M157" s="8"/>
      <c r="N157" s="8"/>
    </row>
    <row r="158" spans="1:14" s="3" customFormat="1" ht="45.75" customHeight="1">
      <c r="A158" s="8"/>
      <c r="B158" s="8"/>
      <c r="C158" s="8"/>
      <c r="D158" s="26">
        <f t="shared" si="4"/>
        <v>143</v>
      </c>
      <c r="E158" s="30">
        <v>44749</v>
      </c>
      <c r="F158" s="38">
        <v>27197349522</v>
      </c>
      <c r="G158" s="32" t="s">
        <v>123</v>
      </c>
      <c r="H158" s="28">
        <v>119490.20999999999</v>
      </c>
      <c r="I158" s="28"/>
      <c r="J158" s="20">
        <f t="shared" si="5"/>
        <v>3270304.9899999993</v>
      </c>
      <c r="K158" s="8"/>
      <c r="L158" s="8"/>
      <c r="M158" s="8"/>
      <c r="N158" s="8"/>
    </row>
    <row r="159" spans="1:14" s="3" customFormat="1" ht="45.75" customHeight="1">
      <c r="A159" s="8"/>
      <c r="B159" s="8"/>
      <c r="C159" s="8"/>
      <c r="D159" s="26">
        <f t="shared" si="4"/>
        <v>144</v>
      </c>
      <c r="E159" s="30">
        <v>44749</v>
      </c>
      <c r="F159" s="38">
        <v>27197377704</v>
      </c>
      <c r="G159" s="32" t="s">
        <v>124</v>
      </c>
      <c r="H159" s="28">
        <v>301625</v>
      </c>
      <c r="I159" s="28"/>
      <c r="J159" s="20">
        <f t="shared" si="5"/>
        <v>2968679.9899999993</v>
      </c>
      <c r="K159" s="8"/>
      <c r="L159" s="8"/>
      <c r="M159" s="8"/>
      <c r="N159" s="8"/>
    </row>
    <row r="160" spans="1:14" s="3" customFormat="1" ht="45.75" customHeight="1">
      <c r="A160" s="8"/>
      <c r="B160" s="8"/>
      <c r="C160" s="8"/>
      <c r="D160" s="26">
        <f t="shared" si="4"/>
        <v>145</v>
      </c>
      <c r="E160" s="30">
        <v>44749</v>
      </c>
      <c r="F160" s="38">
        <v>27197415058</v>
      </c>
      <c r="G160" s="32" t="s">
        <v>125</v>
      </c>
      <c r="H160" s="28">
        <v>275700</v>
      </c>
      <c r="I160" s="28"/>
      <c r="J160" s="20">
        <f t="shared" si="5"/>
        <v>2692979.9899999993</v>
      </c>
      <c r="K160" s="8"/>
      <c r="L160" s="8"/>
      <c r="M160" s="8"/>
      <c r="N160" s="8"/>
    </row>
    <row r="161" spans="1:14" s="3" customFormat="1" ht="45.75" customHeight="1">
      <c r="A161" s="8"/>
      <c r="B161" s="8"/>
      <c r="C161" s="8"/>
      <c r="D161" s="26">
        <f t="shared" si="4"/>
        <v>146</v>
      </c>
      <c r="E161" s="30">
        <v>44749</v>
      </c>
      <c r="F161" s="38">
        <v>27197484434</v>
      </c>
      <c r="G161" s="32" t="s">
        <v>126</v>
      </c>
      <c r="H161" s="28">
        <v>184389.3</v>
      </c>
      <c r="I161" s="28"/>
      <c r="J161" s="20">
        <f t="shared" si="5"/>
        <v>2508590.6899999995</v>
      </c>
      <c r="K161" s="8"/>
      <c r="L161" s="8"/>
      <c r="M161" s="8"/>
      <c r="N161" s="8"/>
    </row>
    <row r="162" spans="1:14" s="3" customFormat="1" ht="45.75" customHeight="1">
      <c r="A162" s="8"/>
      <c r="B162" s="8"/>
      <c r="C162" s="8"/>
      <c r="D162" s="26">
        <f t="shared" si="4"/>
        <v>147</v>
      </c>
      <c r="E162" s="30">
        <v>44749</v>
      </c>
      <c r="F162" s="38">
        <v>27197507517</v>
      </c>
      <c r="G162" s="32" t="s">
        <v>127</v>
      </c>
      <c r="H162" s="28">
        <v>299250</v>
      </c>
      <c r="I162" s="28"/>
      <c r="J162" s="20">
        <f t="shared" si="5"/>
        <v>2209340.6899999995</v>
      </c>
      <c r="K162" s="8"/>
      <c r="L162" s="8"/>
      <c r="M162" s="8"/>
      <c r="N162" s="8"/>
    </row>
    <row r="163" spans="1:14" s="3" customFormat="1" ht="45.75" customHeight="1">
      <c r="A163" s="8"/>
      <c r="B163" s="8"/>
      <c r="C163" s="8"/>
      <c r="D163" s="26">
        <f t="shared" si="4"/>
        <v>148</v>
      </c>
      <c r="E163" s="30">
        <v>44749</v>
      </c>
      <c r="F163" s="38">
        <v>27197538845</v>
      </c>
      <c r="G163" s="32" t="s">
        <v>128</v>
      </c>
      <c r="H163" s="28">
        <v>285000</v>
      </c>
      <c r="I163" s="28"/>
      <c r="J163" s="20">
        <f t="shared" si="5"/>
        <v>1924340.6899999995</v>
      </c>
      <c r="K163" s="8"/>
      <c r="L163" s="8"/>
      <c r="M163" s="8"/>
      <c r="N163" s="8"/>
    </row>
    <row r="164" spans="1:14" s="3" customFormat="1" ht="45.75" customHeight="1">
      <c r="A164" s="8"/>
      <c r="B164" s="8"/>
      <c r="C164" s="8"/>
      <c r="D164" s="26">
        <f t="shared" si="4"/>
        <v>149</v>
      </c>
      <c r="E164" s="30">
        <v>44749</v>
      </c>
      <c r="F164" s="38">
        <v>27197642851</v>
      </c>
      <c r="G164" s="32" t="s">
        <v>129</v>
      </c>
      <c r="H164" s="28">
        <v>285000</v>
      </c>
      <c r="I164" s="28"/>
      <c r="J164" s="20">
        <f t="shared" si="5"/>
        <v>1639340.6899999995</v>
      </c>
      <c r="K164" s="8"/>
      <c r="L164" s="8"/>
      <c r="M164" s="8"/>
      <c r="N164" s="8"/>
    </row>
    <row r="165" spans="1:14" s="3" customFormat="1" ht="45.75" customHeight="1">
      <c r="A165" s="8"/>
      <c r="B165" s="8"/>
      <c r="C165" s="8"/>
      <c r="D165" s="26">
        <f t="shared" si="4"/>
        <v>150</v>
      </c>
      <c r="E165" s="30">
        <v>44749</v>
      </c>
      <c r="F165" s="38">
        <v>27197760914</v>
      </c>
      <c r="G165" s="32" t="s">
        <v>130</v>
      </c>
      <c r="H165" s="28">
        <v>169287.11000000002</v>
      </c>
      <c r="I165" s="28"/>
      <c r="J165" s="20">
        <f t="shared" si="5"/>
        <v>1470053.5799999994</v>
      </c>
      <c r="K165" s="8"/>
      <c r="L165" s="8"/>
      <c r="M165" s="8"/>
      <c r="N165" s="8"/>
    </row>
    <row r="166" spans="1:14" s="3" customFormat="1" ht="45.75" customHeight="1">
      <c r="A166" s="8"/>
      <c r="B166" s="8"/>
      <c r="C166" s="8"/>
      <c r="D166" s="26">
        <f t="shared" si="4"/>
        <v>151</v>
      </c>
      <c r="E166" s="30">
        <v>44749</v>
      </c>
      <c r="F166" s="38">
        <v>27197672633</v>
      </c>
      <c r="G166" s="32" t="s">
        <v>131</v>
      </c>
      <c r="H166" s="28">
        <v>3300</v>
      </c>
      <c r="I166" s="28"/>
      <c r="J166" s="20">
        <f t="shared" si="5"/>
        <v>1466753.5799999994</v>
      </c>
      <c r="K166" s="8"/>
      <c r="L166" s="8"/>
      <c r="M166" s="8"/>
      <c r="N166" s="8"/>
    </row>
    <row r="167" spans="1:14" s="3" customFormat="1" ht="45.75" customHeight="1">
      <c r="A167" s="8"/>
      <c r="B167" s="8"/>
      <c r="C167" s="8"/>
      <c r="D167" s="26">
        <f t="shared" si="4"/>
        <v>152</v>
      </c>
      <c r="E167" s="30">
        <v>44749</v>
      </c>
      <c r="F167" s="38">
        <v>27198104616</v>
      </c>
      <c r="G167" s="32" t="s">
        <v>132</v>
      </c>
      <c r="H167" s="28">
        <v>4180</v>
      </c>
      <c r="I167" s="28"/>
      <c r="J167" s="20">
        <f t="shared" si="5"/>
        <v>1462573.5799999994</v>
      </c>
      <c r="K167" s="8"/>
      <c r="L167" s="8"/>
      <c r="M167" s="8"/>
      <c r="N167" s="8"/>
    </row>
    <row r="168" spans="1:14" s="3" customFormat="1" ht="45.75" customHeight="1">
      <c r="A168" s="8"/>
      <c r="B168" s="8"/>
      <c r="C168" s="8"/>
      <c r="D168" s="26">
        <f t="shared" si="4"/>
        <v>153</v>
      </c>
      <c r="E168" s="30">
        <v>44749</v>
      </c>
      <c r="F168" s="38">
        <v>27198133179</v>
      </c>
      <c r="G168" s="32" t="s">
        <v>133</v>
      </c>
      <c r="H168" s="28">
        <v>389231.33</v>
      </c>
      <c r="I168" s="28"/>
      <c r="J168" s="20">
        <f t="shared" si="5"/>
        <v>1073342.2499999993</v>
      </c>
      <c r="K168" s="8"/>
      <c r="L168" s="8"/>
      <c r="M168" s="8"/>
      <c r="N168" s="8"/>
    </row>
    <row r="169" spans="1:14" s="3" customFormat="1" ht="45.75" customHeight="1">
      <c r="A169" s="8"/>
      <c r="B169" s="8"/>
      <c r="C169" s="8"/>
      <c r="D169" s="26">
        <f t="shared" si="4"/>
        <v>154</v>
      </c>
      <c r="E169" s="30">
        <v>44749</v>
      </c>
      <c r="F169" s="38">
        <v>27199815892</v>
      </c>
      <c r="G169" s="32" t="s">
        <v>134</v>
      </c>
      <c r="H169" s="28">
        <v>93480</v>
      </c>
      <c r="I169" s="28"/>
      <c r="J169" s="20">
        <f t="shared" si="5"/>
        <v>979862.2499999993</v>
      </c>
      <c r="K169" s="8"/>
      <c r="L169" s="8"/>
      <c r="M169" s="8"/>
      <c r="N169" s="8"/>
    </row>
    <row r="170" spans="1:14" s="3" customFormat="1" ht="45.75" customHeight="1">
      <c r="A170" s="8"/>
      <c r="B170" s="8"/>
      <c r="C170" s="8"/>
      <c r="D170" s="26">
        <f t="shared" si="4"/>
        <v>155</v>
      </c>
      <c r="E170" s="30">
        <v>44749</v>
      </c>
      <c r="F170" s="38">
        <v>27199849602</v>
      </c>
      <c r="G170" s="32" t="s">
        <v>135</v>
      </c>
      <c r="H170" s="28">
        <v>138651</v>
      </c>
      <c r="I170" s="28"/>
      <c r="J170" s="20">
        <f t="shared" si="5"/>
        <v>841211.2499999993</v>
      </c>
      <c r="K170" s="8"/>
      <c r="L170" s="8"/>
      <c r="M170" s="8"/>
      <c r="N170" s="8"/>
    </row>
    <row r="171" spans="1:14" s="3" customFormat="1" ht="45.75" customHeight="1">
      <c r="A171" s="8"/>
      <c r="B171" s="8"/>
      <c r="C171" s="8"/>
      <c r="D171" s="26">
        <f t="shared" si="4"/>
        <v>156</v>
      </c>
      <c r="E171" s="30">
        <v>44749</v>
      </c>
      <c r="F171" s="38">
        <v>27202299781</v>
      </c>
      <c r="G171" s="32" t="s">
        <v>136</v>
      </c>
      <c r="H171" s="28">
        <v>377007.14</v>
      </c>
      <c r="I171" s="28"/>
      <c r="J171" s="20">
        <f t="shared" si="5"/>
        <v>464204.1099999993</v>
      </c>
      <c r="K171" s="8"/>
      <c r="L171" s="8"/>
      <c r="M171" s="8"/>
      <c r="N171" s="8"/>
    </row>
    <row r="172" spans="1:14" s="3" customFormat="1" ht="45.75" customHeight="1">
      <c r="A172" s="8"/>
      <c r="B172" s="8"/>
      <c r="C172" s="8"/>
      <c r="D172" s="26">
        <f t="shared" si="4"/>
        <v>157</v>
      </c>
      <c r="E172" s="30">
        <v>44750</v>
      </c>
      <c r="F172" s="38">
        <v>27208083868</v>
      </c>
      <c r="G172" s="32" t="s">
        <v>137</v>
      </c>
      <c r="H172" s="28">
        <v>82973.6</v>
      </c>
      <c r="I172" s="28"/>
      <c r="J172" s="20">
        <f t="shared" si="5"/>
        <v>381230.5099999993</v>
      </c>
      <c r="K172" s="8"/>
      <c r="L172" s="8"/>
      <c r="M172" s="8"/>
      <c r="N172" s="8"/>
    </row>
    <row r="173" spans="1:14" s="3" customFormat="1" ht="45.75" customHeight="1">
      <c r="A173" s="8"/>
      <c r="B173" s="8"/>
      <c r="C173" s="8"/>
      <c r="D173" s="26">
        <f t="shared" si="4"/>
        <v>158</v>
      </c>
      <c r="E173" s="30">
        <v>44753</v>
      </c>
      <c r="F173" s="38">
        <v>27230362184</v>
      </c>
      <c r="G173" s="32" t="s">
        <v>138</v>
      </c>
      <c r="H173" s="28">
        <v>19950</v>
      </c>
      <c r="I173" s="28"/>
      <c r="J173" s="20">
        <f t="shared" si="5"/>
        <v>361280.5099999993</v>
      </c>
      <c r="K173" s="8"/>
      <c r="L173" s="8"/>
      <c r="M173" s="8"/>
      <c r="N173" s="8"/>
    </row>
    <row r="174" spans="1:14" s="3" customFormat="1" ht="45.75" customHeight="1">
      <c r="A174" s="8"/>
      <c r="B174" s="8"/>
      <c r="C174" s="8"/>
      <c r="D174" s="26">
        <f t="shared" si="4"/>
        <v>159</v>
      </c>
      <c r="E174" s="30">
        <v>44753</v>
      </c>
      <c r="F174" s="38">
        <v>17839992</v>
      </c>
      <c r="G174" s="32" t="s">
        <v>139</v>
      </c>
      <c r="H174" s="28">
        <v>16539</v>
      </c>
      <c r="I174" s="28"/>
      <c r="J174" s="20">
        <f t="shared" si="5"/>
        <v>344741.5099999993</v>
      </c>
      <c r="K174" s="8"/>
      <c r="L174" s="8"/>
      <c r="M174" s="8"/>
      <c r="N174" s="8"/>
    </row>
    <row r="175" spans="1:14" s="3" customFormat="1" ht="45.75" customHeight="1">
      <c r="A175" s="8"/>
      <c r="B175" s="8"/>
      <c r="C175" s="8"/>
      <c r="D175" s="26">
        <f t="shared" si="4"/>
        <v>160</v>
      </c>
      <c r="E175" s="30" t="s">
        <v>145</v>
      </c>
      <c r="F175" s="38">
        <v>27279122878</v>
      </c>
      <c r="G175" s="32" t="s">
        <v>140</v>
      </c>
      <c r="H175" s="28">
        <v>52021.58000000001</v>
      </c>
      <c r="I175" s="28"/>
      <c r="J175" s="20">
        <f t="shared" si="5"/>
        <v>292719.9299999993</v>
      </c>
      <c r="K175" s="8"/>
      <c r="L175" s="8"/>
      <c r="M175" s="8"/>
      <c r="N175" s="8"/>
    </row>
    <row r="176" spans="1:14" s="3" customFormat="1" ht="45.75" customHeight="1">
      <c r="A176" s="8"/>
      <c r="B176" s="8"/>
      <c r="C176" s="8"/>
      <c r="D176" s="26">
        <f t="shared" si="4"/>
        <v>161</v>
      </c>
      <c r="E176" s="30">
        <v>44763</v>
      </c>
      <c r="F176" s="38">
        <v>27347998386</v>
      </c>
      <c r="G176" s="32" t="s">
        <v>141</v>
      </c>
      <c r="H176" s="28">
        <v>5130</v>
      </c>
      <c r="I176" s="28"/>
      <c r="J176" s="20">
        <f t="shared" si="5"/>
        <v>287589.9299999993</v>
      </c>
      <c r="K176" s="8"/>
      <c r="L176" s="8"/>
      <c r="M176" s="8"/>
      <c r="N176" s="8"/>
    </row>
    <row r="177" spans="1:14" s="3" customFormat="1" ht="45.75" customHeight="1">
      <c r="A177" s="8"/>
      <c r="B177" s="8"/>
      <c r="C177" s="8"/>
      <c r="D177" s="26">
        <f t="shared" si="4"/>
        <v>162</v>
      </c>
      <c r="E177" s="30">
        <v>44761</v>
      </c>
      <c r="F177" s="38">
        <v>193842</v>
      </c>
      <c r="G177" s="32" t="s">
        <v>142</v>
      </c>
      <c r="H177" s="28">
        <v>7724.45</v>
      </c>
      <c r="I177" s="28"/>
      <c r="J177" s="20">
        <f t="shared" si="5"/>
        <v>279865.4799999993</v>
      </c>
      <c r="K177" s="8"/>
      <c r="L177" s="8"/>
      <c r="M177" s="8"/>
      <c r="N177" s="8"/>
    </row>
    <row r="178" spans="1:14" s="3" customFormat="1" ht="70.5" customHeight="1">
      <c r="A178" s="8"/>
      <c r="B178" s="8"/>
      <c r="C178" s="8"/>
      <c r="D178" s="26">
        <f t="shared" si="4"/>
        <v>163</v>
      </c>
      <c r="E178" s="30">
        <v>44769</v>
      </c>
      <c r="F178" s="38">
        <v>27426495365</v>
      </c>
      <c r="G178" s="32" t="s">
        <v>143</v>
      </c>
      <c r="H178" s="28">
        <v>8952.75</v>
      </c>
      <c r="I178" s="28"/>
      <c r="J178" s="20">
        <f t="shared" si="5"/>
        <v>270912.7299999993</v>
      </c>
      <c r="K178" s="8"/>
      <c r="L178" s="8"/>
      <c r="M178" s="8"/>
      <c r="N178" s="8"/>
    </row>
    <row r="179" spans="1:14" s="3" customFormat="1" ht="45.75" customHeight="1">
      <c r="A179" s="8"/>
      <c r="B179" s="8"/>
      <c r="C179" s="8"/>
      <c r="D179" s="26">
        <f t="shared" si="4"/>
        <v>164</v>
      </c>
      <c r="E179" s="30">
        <v>44770</v>
      </c>
      <c r="F179" s="38">
        <v>27439030207</v>
      </c>
      <c r="G179" s="32" t="s">
        <v>144</v>
      </c>
      <c r="H179" s="28">
        <v>4788.14</v>
      </c>
      <c r="I179" s="20"/>
      <c r="J179" s="20">
        <f t="shared" si="5"/>
        <v>266124.58999999927</v>
      </c>
      <c r="K179" s="8"/>
      <c r="L179" s="8"/>
      <c r="M179" s="8"/>
      <c r="N179" s="8"/>
    </row>
    <row r="180" spans="1:14" s="3" customFormat="1" ht="45.75" customHeight="1">
      <c r="A180" s="8"/>
      <c r="B180" s="8"/>
      <c r="C180" s="8"/>
      <c r="D180" s="26"/>
      <c r="E180" s="30"/>
      <c r="F180" s="34"/>
      <c r="G180" s="39" t="s">
        <v>23</v>
      </c>
      <c r="H180" s="33"/>
      <c r="I180" s="40">
        <v>72000</v>
      </c>
      <c r="J180" s="20"/>
      <c r="K180" s="8"/>
      <c r="L180" s="8"/>
      <c r="M180" s="8"/>
      <c r="N180" s="8"/>
    </row>
    <row r="181" spans="1:14" s="3" customFormat="1" ht="60" customHeight="1">
      <c r="A181" s="8"/>
      <c r="B181" s="8"/>
      <c r="C181" s="8"/>
      <c r="D181" s="26"/>
      <c r="E181" s="30"/>
      <c r="F181" s="34"/>
      <c r="G181" s="32"/>
      <c r="H181" s="33"/>
      <c r="I181" s="20"/>
      <c r="J181" s="20"/>
      <c r="K181" s="8"/>
      <c r="L181" s="8"/>
      <c r="M181" s="8"/>
      <c r="N181" s="8"/>
    </row>
    <row r="182" spans="4:10" s="8" customFormat="1" ht="21.75" customHeight="1">
      <c r="D182" s="21"/>
      <c r="E182" s="22"/>
      <c r="F182" s="22"/>
      <c r="G182" s="23" t="s">
        <v>9</v>
      </c>
      <c r="H182" s="22">
        <f>SUM(H16:H181)</f>
        <v>7339934.489999998</v>
      </c>
      <c r="I182" s="22"/>
      <c r="J182" s="20"/>
    </row>
    <row r="183" spans="4:96" ht="24" customHeight="1">
      <c r="D183" s="5"/>
      <c r="E183" s="5"/>
      <c r="F183" s="5"/>
      <c r="G183" s="5"/>
      <c r="H183" s="9"/>
      <c r="I183" s="9"/>
      <c r="J183" s="9"/>
      <c r="K183" s="14"/>
      <c r="L183" s="14"/>
      <c r="M183" s="14"/>
      <c r="N183" s="14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</row>
    <row r="184" spans="4:96" ht="24" customHeight="1">
      <c r="D184" s="5"/>
      <c r="E184" s="5"/>
      <c r="F184" s="5"/>
      <c r="G184" s="5"/>
      <c r="H184" s="9"/>
      <c r="I184" s="9"/>
      <c r="J184" s="9"/>
      <c r="K184" s="14"/>
      <c r="L184" s="14"/>
      <c r="M184" s="14"/>
      <c r="N184" s="14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</row>
    <row r="185" spans="4:10" ht="24" customHeight="1">
      <c r="D185" s="5"/>
      <c r="E185" s="6"/>
      <c r="F185" s="3"/>
      <c r="G185" s="3"/>
      <c r="H185" s="4"/>
      <c r="I185" s="4"/>
      <c r="J185" s="4" t="s">
        <v>21</v>
      </c>
    </row>
    <row r="186" spans="4:10" ht="24" customHeight="1">
      <c r="D186" s="3" t="s">
        <v>18</v>
      </c>
      <c r="E186" s="6"/>
      <c r="F186" s="3"/>
      <c r="G186" s="3"/>
      <c r="H186" s="4" t="s">
        <v>19</v>
      </c>
      <c r="I186" s="4"/>
      <c r="J186" s="4"/>
    </row>
    <row r="187" spans="4:10" ht="24" customHeight="1">
      <c r="D187" s="7" t="s">
        <v>14</v>
      </c>
      <c r="E187" s="6"/>
      <c r="F187" s="3"/>
      <c r="G187" s="3"/>
      <c r="H187" s="4" t="s">
        <v>16</v>
      </c>
      <c r="I187" s="4"/>
      <c r="J187" s="4"/>
    </row>
    <row r="188" spans="4:10" ht="24" customHeight="1">
      <c r="D188" s="7" t="s">
        <v>15</v>
      </c>
      <c r="E188" s="6"/>
      <c r="F188" s="3"/>
      <c r="G188" s="3"/>
      <c r="H188" s="4" t="s">
        <v>17</v>
      </c>
      <c r="I188" s="4"/>
      <c r="J188" s="4"/>
    </row>
    <row r="189" spans="4:10" ht="24" customHeight="1">
      <c r="D189" s="7"/>
      <c r="E189" s="6"/>
      <c r="F189" s="3"/>
      <c r="G189" s="3"/>
      <c r="H189" s="4"/>
      <c r="I189" s="4"/>
      <c r="J189" s="4"/>
    </row>
    <row r="190" spans="4:10" ht="24" customHeight="1">
      <c r="D190" s="43"/>
      <c r="E190" s="43"/>
      <c r="F190" s="43"/>
      <c r="G190" s="43"/>
      <c r="H190" s="43"/>
      <c r="I190" s="43"/>
      <c r="J190" s="4"/>
    </row>
    <row r="191" spans="4:10" ht="24" customHeight="1">
      <c r="D191" s="43"/>
      <c r="E191" s="43"/>
      <c r="F191" s="43"/>
      <c r="G191" s="43"/>
      <c r="H191" s="43"/>
      <c r="I191" s="43"/>
      <c r="J191" s="4"/>
    </row>
    <row r="192" spans="4:10" ht="24" customHeight="1">
      <c r="D192" s="7"/>
      <c r="E192" s="6"/>
      <c r="F192" s="3"/>
      <c r="G192" s="3"/>
      <c r="H192" s="4"/>
      <c r="I192" s="4"/>
      <c r="J192" s="4"/>
    </row>
    <row r="193" spans="4:10" ht="24" customHeight="1">
      <c r="D193" s="7"/>
      <c r="E193" s="6"/>
      <c r="F193" s="3"/>
      <c r="G193" s="3"/>
      <c r="H193" s="4"/>
      <c r="I193" s="4"/>
      <c r="J193" s="4"/>
    </row>
    <row r="194" spans="4:10" ht="24" customHeight="1">
      <c r="D194" s="5"/>
      <c r="E194" s="6"/>
      <c r="F194" s="3"/>
      <c r="G194" s="3"/>
      <c r="H194" s="4"/>
      <c r="I194" s="4"/>
      <c r="J194" s="4"/>
    </row>
    <row r="195" spans="4:10" ht="24" customHeight="1">
      <c r="D195" s="53"/>
      <c r="E195" s="53"/>
      <c r="F195" s="53"/>
      <c r="G195" s="53"/>
      <c r="H195" s="53"/>
      <c r="I195" s="53"/>
      <c r="J195" s="53"/>
    </row>
    <row r="196" spans="4:10" ht="24" customHeight="1">
      <c r="D196" s="52"/>
      <c r="E196" s="52"/>
      <c r="F196" s="52"/>
      <c r="G196" s="52"/>
      <c r="H196" s="52"/>
      <c r="I196" s="52"/>
      <c r="J196" s="52"/>
    </row>
    <row r="197" spans="4:10" ht="24" customHeight="1">
      <c r="D197" s="51"/>
      <c r="E197" s="51"/>
      <c r="F197" s="51"/>
      <c r="G197" s="51"/>
      <c r="H197" s="51"/>
      <c r="I197" s="51"/>
      <c r="J197" s="51"/>
    </row>
    <row r="198" spans="4:10" ht="24" customHeight="1">
      <c r="D198" s="51"/>
      <c r="E198" s="51"/>
      <c r="F198" s="51"/>
      <c r="G198" s="51"/>
      <c r="H198" s="51"/>
      <c r="I198" s="51"/>
      <c r="J198" s="51"/>
    </row>
    <row r="199" spans="4:10" ht="24" customHeight="1">
      <c r="D199" s="51"/>
      <c r="E199" s="51"/>
      <c r="F199" s="51"/>
      <c r="G199" s="51"/>
      <c r="H199" s="51"/>
      <c r="I199" s="51"/>
      <c r="J199" s="51"/>
    </row>
    <row r="200" spans="4:10" ht="20.25">
      <c r="D200" s="51"/>
      <c r="E200" s="51"/>
      <c r="F200" s="51"/>
      <c r="G200" s="51"/>
      <c r="H200" s="51"/>
      <c r="I200" s="51"/>
      <c r="J200" s="51"/>
    </row>
    <row r="201" spans="4:10" ht="12.75">
      <c r="D201" s="10"/>
      <c r="E201" s="10"/>
      <c r="F201" s="10"/>
      <c r="G201" s="10"/>
      <c r="H201" s="10"/>
      <c r="I201" s="10"/>
      <c r="J201" s="10"/>
    </row>
    <row r="202" spans="4:10" ht="12.75">
      <c r="D202" s="10"/>
      <c r="E202" s="10"/>
      <c r="F202" s="10"/>
      <c r="G202" s="10"/>
      <c r="H202" s="10"/>
      <c r="I202" s="10"/>
      <c r="J202" s="10"/>
    </row>
    <row r="203" spans="4:10" ht="12.75">
      <c r="D203" s="10"/>
      <c r="E203" s="10"/>
      <c r="F203" s="10"/>
      <c r="G203" s="10"/>
      <c r="H203" s="10"/>
      <c r="I203" s="10"/>
      <c r="J203" s="10"/>
    </row>
    <row r="204" spans="4:10" ht="12.75">
      <c r="D204" s="10"/>
      <c r="E204" s="10"/>
      <c r="F204" s="10"/>
      <c r="G204" s="10"/>
      <c r="H204" s="10"/>
      <c r="I204" s="10"/>
      <c r="J204" s="10"/>
    </row>
    <row r="205" spans="4:10" ht="12.75">
      <c r="D205" s="10"/>
      <c r="E205" s="10"/>
      <c r="F205" s="10"/>
      <c r="G205" s="10"/>
      <c r="H205" s="10"/>
      <c r="I205" s="10"/>
      <c r="J205" s="10"/>
    </row>
    <row r="206" spans="4:10" ht="12.75">
      <c r="D206" s="10"/>
      <c r="E206" s="10"/>
      <c r="F206" s="10"/>
      <c r="G206" s="10"/>
      <c r="H206" s="10"/>
      <c r="I206" s="10"/>
      <c r="J206" s="10"/>
    </row>
    <row r="207" spans="4:10" ht="12.75">
      <c r="D207" s="10"/>
      <c r="E207" s="10"/>
      <c r="F207" s="10"/>
      <c r="G207" s="10"/>
      <c r="H207" s="10"/>
      <c r="I207" s="10"/>
      <c r="J207" s="10"/>
    </row>
    <row r="208" spans="4:10" ht="12.75">
      <c r="D208" s="10"/>
      <c r="E208" s="10"/>
      <c r="F208" s="10"/>
      <c r="G208" s="10"/>
      <c r="H208" s="10"/>
      <c r="I208" s="10"/>
      <c r="J208" s="10"/>
    </row>
    <row r="209" spans="4:10" ht="12.75">
      <c r="D209" s="10"/>
      <c r="E209" s="10"/>
      <c r="F209" s="10"/>
      <c r="G209" s="10"/>
      <c r="H209" s="10"/>
      <c r="I209" s="10"/>
      <c r="J209" s="10"/>
    </row>
    <row r="210" spans="4:10" ht="12.75">
      <c r="D210" s="10"/>
      <c r="E210" s="10"/>
      <c r="F210" s="10"/>
      <c r="G210" s="10"/>
      <c r="H210" s="10"/>
      <c r="I210" s="10"/>
      <c r="J210" s="10"/>
    </row>
    <row r="211" spans="4:10" ht="12.75">
      <c r="D211" s="10"/>
      <c r="E211" s="10"/>
      <c r="F211" s="10"/>
      <c r="G211" s="10"/>
      <c r="H211" s="10"/>
      <c r="I211" s="10"/>
      <c r="J211" s="10"/>
    </row>
    <row r="212" spans="4:10" ht="12.75">
      <c r="D212" s="10"/>
      <c r="E212" s="10"/>
      <c r="F212" s="10"/>
      <c r="G212" s="10"/>
      <c r="H212" s="10"/>
      <c r="I212" s="10"/>
      <c r="J212" s="10"/>
    </row>
    <row r="231" ht="13.5" thickBot="1"/>
    <row r="232" ht="15">
      <c r="D232" s="2"/>
    </row>
  </sheetData>
  <sheetProtection/>
  <mergeCells count="16">
    <mergeCell ref="D200:J200"/>
    <mergeCell ref="D199:J199"/>
    <mergeCell ref="D198:J198"/>
    <mergeCell ref="D197:J197"/>
    <mergeCell ref="D196:J196"/>
    <mergeCell ref="D195:J195"/>
    <mergeCell ref="D191:I191"/>
    <mergeCell ref="D190:I190"/>
    <mergeCell ref="D6:J6"/>
    <mergeCell ref="D7:J7"/>
    <mergeCell ref="D9:J9"/>
    <mergeCell ref="D13:D15"/>
    <mergeCell ref="E13:G13"/>
    <mergeCell ref="H13:J13"/>
    <mergeCell ref="E14:F14"/>
    <mergeCell ref="H14:I1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</cp:lastModifiedBy>
  <cp:lastPrinted>2022-08-08T17:57:06Z</cp:lastPrinted>
  <dcterms:created xsi:type="dcterms:W3CDTF">2006-07-11T17:39:34Z</dcterms:created>
  <dcterms:modified xsi:type="dcterms:W3CDTF">2022-08-08T18:03:48Z</dcterms:modified>
  <cp:category/>
  <cp:version/>
  <cp:contentType/>
  <cp:contentStatus/>
</cp:coreProperties>
</file>