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601" activeTab="0"/>
  </bookViews>
  <sheets>
    <sheet name="HOJA 1" sheetId="1" r:id="rId1"/>
  </sheets>
  <definedNames>
    <definedName name="_xlnm.Print_Area" localSheetId="0">'HOJA 1'!$C$1:$K$193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<sst xmlns="http://schemas.openxmlformats.org/spreadsheetml/2006/main" count="196" uniqueCount="170">
  <si>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</si>
  <si>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</si>
  <si>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</si>
  <si>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</si>
  <si>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</si>
  <si>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</si>
  <si>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</si>
  <si>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</si>
  <si>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</si>
  <si>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</si>
  <si>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</si>
  <si>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</si>
  <si>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</si>
  <si>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</si>
  <si>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</si>
  <si>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</si>
  <si>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</si>
  <si>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</si>
  <si>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</si>
  <si>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</si>
  <si>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t xml:space="preserve">                                                                                                                                 BANCO DE RESERVAS</t>
  </si>
  <si>
    <t xml:space="preserve"> </t>
  </si>
  <si>
    <t>NULO</t>
  </si>
  <si>
    <t>-</t>
  </si>
  <si>
    <t>PAGO MANO DE OBRA IMPERMEA BILIZANTE  DE TECHO AREA DE UCI</t>
  </si>
  <si>
    <t xml:space="preserve">PAGO FACT 52 FUMIGACION REECHO POR REVOLUCION EN BANCO </t>
  </si>
  <si>
    <t xml:space="preserve">REPOSICION FONDO DE CAJA CHICA </t>
  </si>
  <si>
    <t>PAGO SERVICIO PRESTADO MES MAYO 2022, CONSERJE GRUPO I</t>
  </si>
  <si>
    <t>PAGO SERVICIO PRESTADO MES MAYO 2022,  MEDICO GRUPO IV</t>
  </si>
  <si>
    <t>PAGO SALARIO SERVICIO PRESTADO MES MAYO 2022</t>
  </si>
  <si>
    <t>PAGO SERVICIO PRESTDO MES MAYO 2022 ENFERMERA GRUPO 111</t>
  </si>
  <si>
    <t>PAGO SERVICIO PRESTADO MES MAYO 2022 MEDICO GRUPO IV</t>
  </si>
  <si>
    <t>PAGO SERVICIO PRESTADO  MES MAYO 2022CONSERJE  GRUPO 1</t>
  </si>
  <si>
    <t>PAGO SERVICIO PRESTADO  MES  MAYO 2022 CONSERJE GRUPO 1</t>
  </si>
  <si>
    <t>PAGO SERVICIO PRESTADO  MES  MAYO 2022    GRUPO 1</t>
  </si>
  <si>
    <t>PAGO SERVICIO PRESTADO  MES  MAYO 2022 CAMILLERO GRUPO 1</t>
  </si>
  <si>
    <t>PAGO SERVICIO PRESTADO  MES  MAYO 2022 CONSERJE   GRUPO 1</t>
  </si>
  <si>
    <t>PAGO SERVICIO PRESTADO  MES  MAYO 2022 MANTENIMIENTOS PISO GRUPO 1</t>
  </si>
  <si>
    <t>PAGO SERVICIO PRESTADO  MES  MAYO 2022 MAYORDOMO GRUPO 1</t>
  </si>
  <si>
    <t>PAGO SERVICIO PRESTADO  MES  MAYO 2022 AUX COCINA  GRUPO 1</t>
  </si>
  <si>
    <t xml:space="preserve">PAGO SERVICIO PRESTADO  MES  MAYO 2022COCINA  </t>
  </si>
  <si>
    <t>PAGO SERVICIO PRESTADO  MES  MAYO 2022 MEDICO    GRUPO 1V</t>
  </si>
  <si>
    <t>PAGO SERVICIO PRESTADO  MES  MAYO 2022 TECNICO AIRE  GRUPO 1</t>
  </si>
  <si>
    <t>PAGO SERVICIO PRESTADO  MES  MAYO 2022 MAT AUTO CLAVE GRUPO 1</t>
  </si>
  <si>
    <t>PAGO SERVICIO PRESTADO  MES  AMAYO 2022 MEDICO   GRUPO 1V</t>
  </si>
  <si>
    <t>PAGO SERVICIO PRESTADO  MES  MAYO 2022 CORDINADORA FATURACCION  GRUPO 1II</t>
  </si>
  <si>
    <t>PAGO SERVICIO PRESTADO  MES  MAYO  2022 GRUPO I</t>
  </si>
  <si>
    <t>PAGO SERVICIO PRESTADO  MES  MAYO 2022 SEGURIDADA GRUPO 1</t>
  </si>
  <si>
    <t>PAGO SERVICIO PRESTADO  MES  MAYO 2022 COCINA GRUPO 1</t>
  </si>
  <si>
    <t>PAGO SERVICIO PRESTADO  MES  MAYO 2022 DIGITADOR GRUPO 1I</t>
  </si>
  <si>
    <t>PAGO SERVICIO PRESTADO  MES  MAYO 2022 AYUDANTE COSTURA GRUPO 1</t>
  </si>
  <si>
    <t>PAGO SERVICIO PRESTADO  MES  MAYO2022  CAMILLERO GRUPO 1</t>
  </si>
  <si>
    <t>PAGO SERVICIO PRESTADO  MES  AMAYO 2022 ENFERMERGRUPO III</t>
  </si>
  <si>
    <t>PAGO SERVICIO PRESTADO  MES  MAYO 2022  CONSERJE   GRUPO 1</t>
  </si>
  <si>
    <t>PAGO SERVICIO PRESTADO  MES  MAYO 2022  ENFERMERA GRUPO 111</t>
  </si>
  <si>
    <t>PAGO SERVICIO PRESTADO  MES  MAYO 2022 ENFERMERA   GRUPO 1II</t>
  </si>
  <si>
    <t>PAGO SERVICIO PRESTADO  MES  MAYO 2022 MEDICO  GRUPO 1V</t>
  </si>
  <si>
    <t xml:space="preserve">PAGO SERVICIO PRESTADO  MES  MAYO 2022  AYUDANTE DE MANTENIMIENTO GRUPO I </t>
  </si>
  <si>
    <t xml:space="preserve">PAGO SERVICIO PRESTADO  MES  AMAYO 2022  COCINA   GRUPO 1   </t>
  </si>
  <si>
    <t>PAGO SERVICIO PRESTADO  MES  MAYO 2022  AUX ESTADISTICA  GRUPO 1</t>
  </si>
  <si>
    <t>PAGO SERVICIO PRESTADO  MES  MAYO 2022  CAMILLERO GRUPO 1</t>
  </si>
  <si>
    <t>PAGO SERVICIO PRESTADO  MES  MAYO 2022 MEDICO   GRUPO 1V</t>
  </si>
  <si>
    <t>PAGO SERVICIO PRESTADO  MES  MAYO 2022 MEDICO GRUPO IV</t>
  </si>
  <si>
    <t>PAGO SERVICIO PRESTADO  MES  MAYO2022 MEDICO GRUPO 1V</t>
  </si>
  <si>
    <t>PAGO SERVICIO PRESTADO  MES  MAYO2022  GRUPO 1</t>
  </si>
  <si>
    <t xml:space="preserve">PAGO SERVICIO PRESTADO MES MAYO 2022 CONSERJE </t>
  </si>
  <si>
    <t xml:space="preserve">PAGO SERVICIO PRESTADO  MES  MAYO2022 AYUDANTE DEL ELETROMEDICO ANESTSIOLOGO  </t>
  </si>
  <si>
    <t xml:space="preserve">PAGO SERVICIO PRESTADO  MES  MAYO 2022 ATENCION USUARIO II  GRUPO </t>
  </si>
  <si>
    <t xml:space="preserve">PAGO SERVICIO PRESTADO  MES  MAYO2022 TECNICO RAYO X </t>
  </si>
  <si>
    <t xml:space="preserve">PAGO SERVICIO PRESTADO  MES  MAYO2022 GTE ATENCION USUARIO FIN DE SEMANA GRUPO II </t>
  </si>
  <si>
    <t xml:space="preserve">PAGO SERVICIO PRESTADO  MES  MAYO2022 TECNICO DE AIRE ACONDICIONADO </t>
  </si>
  <si>
    <t>PAGO SERVICIO PRESTADO  MES  MAYO 2022 AUX ATENCION USUARIO GRUPO 11</t>
  </si>
  <si>
    <t xml:space="preserve">PAGO SERVICIO PRESTADO  MES  MAYO 2022  FARMACIA    </t>
  </si>
  <si>
    <t>PAGO SERVICIO PRESTADO  MES  MAYO 2022 FACTURACION USUARIO  GRUPO 11</t>
  </si>
  <si>
    <t>PAGO SERVICIO PRESTADO  MES  MAYO  2022 ENFERMERIA GRUPO 1II</t>
  </si>
  <si>
    <t>PAGO SERVICIO PRESTADO  MES  MAYO 2022 TECNICO RAYO X  GRUPO 1</t>
  </si>
  <si>
    <t xml:space="preserve">PAGO SERVICIO PRESTADO  MES  MAYO2022 AUX FACTURACION   </t>
  </si>
  <si>
    <t>PAGO SERVICIO PRESTADO  MES  MAYO 2022 FERMERA  GRUPO 11I</t>
  </si>
  <si>
    <t>PAGO SERVICIO PRESTADO  MES  MAYO2022MEDICO   GRUPO IV</t>
  </si>
  <si>
    <t xml:space="preserve">PAGO SERVICIO PRESTADO  MES  MAYO 2022 ATENCION AL USUARIO     GRUPO11   </t>
  </si>
  <si>
    <t xml:space="preserve">PAGO SERVICIO PRESTADO  MES  MAYO 2022 ENFERMERIA   </t>
  </si>
  <si>
    <t>PAGO SERVICIO PRESTADO  MES MAYO 2022  SEGURIDAD   GRUPO 1</t>
  </si>
  <si>
    <t xml:space="preserve">PAGO SERVICIO PRESTADO  MES  MAYO2022  MEDICO  </t>
  </si>
  <si>
    <t xml:space="preserve">PAGO SERVICIO PRESTADO  MES  MAYO 2022 MAYORDOMO </t>
  </si>
  <si>
    <t>PAGO SERVICIO PRESTADO  MES  MAYO 2022  CONSERGE</t>
  </si>
  <si>
    <t>PAGO SERVICIO PRESTADO  MES  MAYO 2022  ENFERMERA   GRUPO 11I</t>
  </si>
  <si>
    <t>PAGO SERVICIO PRESTADO  MES  MAYO 2022 ANESTESIOLOGO C GRUPO IV</t>
  </si>
  <si>
    <t>PAGO SERVICIO PRESTADO  MES  MAYO 2022 OBSTETRA  GRUPO IV</t>
  </si>
  <si>
    <t>PAGO SERVICIO PRESTADO  MES  MAYO2022 CONSEJER   GRUPO 1</t>
  </si>
  <si>
    <t>PAGO SERVICIO PRESTADO  MES  MAYO 2022 ENFERMERIA  GRUPO III</t>
  </si>
  <si>
    <t>PAGO SERVICIO PRESTADO  MES  MAYO 2022 AUX MEDICO  GRUPO 1V</t>
  </si>
  <si>
    <t>PAGO SERVICIO PRESTADO  MES  MAYO2022 DIGITADOR GRUPO 11</t>
  </si>
  <si>
    <t xml:space="preserve">PAGO SERVICIO PRESTADO  MES  MAYO 2022  FACTURACION </t>
  </si>
  <si>
    <t>PAGO SERVICIO PRESTADO  MES MAYO 2022 ENFERMERA GRUPO 1V</t>
  </si>
  <si>
    <t>PAGO SERVICIO PRESTADO  MES  MAYO 2022 ATENCION USUARIO  GRUPO  II</t>
  </si>
  <si>
    <t>PAGO SERVICIO PRESTADO  MES MAYO 2022 MEDICO  GRUPO IV</t>
  </si>
  <si>
    <t>PAGO SERVICIO PRESTADO MES MAYO 2022 VERTICAL GRUPO II</t>
  </si>
  <si>
    <t>PAGO SERVICIO MAYO 2022 PRESTADO AYUDANTE MANTENIMIENTO I</t>
  </si>
  <si>
    <t>PAGO SERVICIO PRESTADO  MES MAYO 2022 ATENCION AL USUARIO GRUPO II</t>
  </si>
  <si>
    <t>PAGO SERVICIO PRESTADO  MES MAYO 2022 SERVICIO MEDICA GRUPO II</t>
  </si>
  <si>
    <t>PAGO SERVICIO PRESTADO MES MAYO ENFERMERA 2022 GRUPO III</t>
  </si>
  <si>
    <t xml:space="preserve">PAGO SERVICIO PRESTADO  COCINA MAYO 2022 </t>
  </si>
  <si>
    <t xml:space="preserve">PAGO SERVICIO PRESTADO MES MAYO 2022 AUX. MANT. </t>
  </si>
  <si>
    <t>PAGO SERVICIO PRESTADO PROPORCION CONSERGE MES  MAYO 2022 GRUPO I</t>
  </si>
  <si>
    <t>PAGO NOMINA DE SEGURIDAD MAYO 2022</t>
  </si>
  <si>
    <t xml:space="preserve">PAGO NOMINA DE SEGURIDAD MAYO 2022 </t>
  </si>
  <si>
    <t>NOMINA DE SEGURIDAD MES MAYO 2022</t>
  </si>
  <si>
    <t>PAGOSNOMINA SEGURIDAD MES MAYO 2022</t>
  </si>
  <si>
    <t xml:space="preserve">PAGO NOMINA DE SEGURIDAD MES MAYO 2022 </t>
  </si>
  <si>
    <t>PAGO NOMINA DESEGURIDAD MES  MAYO 2022</t>
  </si>
  <si>
    <t>PAGONOMINA SEGURIDAD MES MAYO 2022</t>
  </si>
  <si>
    <t>PAGO NOMINA SEGURIDAD MES MAYO 2022</t>
  </si>
  <si>
    <t>PAGONOMINA SEGURIDAD MES AMAYO 2022</t>
  </si>
  <si>
    <t>PAGO NOMINA DE SEGURIDA MAYO 2022</t>
  </si>
  <si>
    <t>PAGO NOMINA DE SGURIDAD ME MAYO 2022</t>
  </si>
  <si>
    <t>PAGO NOMINA  SEGURIDAD  MES MAYO 2022</t>
  </si>
  <si>
    <t>PAGO SNOMINA DE SEGURIDAD MAYO 2022</t>
  </si>
  <si>
    <t>PAGO NOMINA SEGURIDAD MAYO 2022</t>
  </si>
  <si>
    <t>PAGO DE NOMINA SEGURIDAD MAYO 2022</t>
  </si>
  <si>
    <t>PAGO NOMINA DESEGURIDAD MES  MAYO2022</t>
  </si>
  <si>
    <t>PAGO NOMINA DE SEGURIDADMAYO 2022</t>
  </si>
  <si>
    <t>PAGO NOMINA DE SEGURIDAD  MAYO 2022</t>
  </si>
  <si>
    <t>PAGO NOMINA SEGURIDAD  MES MAYO 2022</t>
  </si>
  <si>
    <t>PAGO NOMINA SEGURIDAD MES  MAYO 2022</t>
  </si>
  <si>
    <t>COMPRA DE 200BOTELLONES DE AGUA  EN FECHA 7 JUNIO 2022</t>
  </si>
  <si>
    <t>PAGO SERVICIO PRESTADO  MES DE MAYO 2022 MEDIO IV</t>
  </si>
  <si>
    <t xml:space="preserve">PAGO SUPERVISION DE LIMPIEZA NOCTURNO FIN DE SEMANA AYUNTAMIENTOS DEL DISTRITO NACIONAL </t>
  </si>
  <si>
    <t>PAGO SERVICIO PRESTADO DE TAXIS PARA DIFERENTES DILIGENCIA DESDE DEL 3 DE MARZO  HASTA  20 DE MAYO 2022</t>
  </si>
  <si>
    <t>COMPRA DE CONCTOR Y RELE TERMICO PARA REPARACION DE BOMBA DE INFUSION</t>
  </si>
  <si>
    <t>PAGO POR IMPRESIÓN DE DIPLAMAS Y RECONOCIMIENTOS  INVITACIONES PARA LA GRADUACION DE  MEDICOS  RESIDENTES  JUNIO 2022</t>
  </si>
  <si>
    <t>PAGO RETENCIONES A PROVEDORES  MES DE  ABRIL 2022</t>
  </si>
  <si>
    <t>REPOSICION  DE CAJA CHICA  DESDE RECIBO  NO 2057 HASTA EL RECIBO  NO 2086</t>
  </si>
  <si>
    <t>PAGO SERVICIOTRANSPORTACION DE MEDICAMENTOS  DESDE PROMESECAL   01 Y 28 DEL MES ABRIL 2022</t>
  </si>
  <si>
    <t>COMPRA DE CORONA Y ROSAS  FACT NO 136</t>
  </si>
  <si>
    <t>COMPRA DE REGULADOR DE OXIGENOS /S CT NO 6132</t>
  </si>
  <si>
    <t>COMPRA ARTICULOS VARIOS VER COTIZACION  ANEXAS DIFERENTES AREAS</t>
  </si>
  <si>
    <t xml:space="preserve">PAGO FACT NO 73099 Y ABONO  A CTF  73341 POR  SUMINISTRO DE MEDICAMENTOS </t>
  </si>
  <si>
    <t>SALDO DE LA FACT NO 003 Y PAGO FACT 004 POR SUMINISTRO DE MATERIALES   GASTABLE DE LIMPIEZA Y UTILES PLASTICOS DE LIMPIEZA</t>
  </si>
  <si>
    <t>COMPRA DE PUERTA BLANCA CON VIDRIOS TINTADOS  DE PAPEL FROT 23250 SEGÚN CONTIZACION NO 202239 DE FECHA 23 DE MAYO 2022</t>
  </si>
  <si>
    <t xml:space="preserve">PAGO FACT NO 775 Y 822 MATERIAL IMPRESOS </t>
  </si>
  <si>
    <t>PAGO FACT NO 3886 , 3905 , 3934 , 3972 MANTENIMIENTOS  PREVENTINO ASCENSORES</t>
  </si>
  <si>
    <t>SALDO FACT NO 184 PAGO A FACT NO 185 Y A 189 COMPRAS SAFACONES Y MAT GAST  LIMPIEZA</t>
  </si>
  <si>
    <t xml:space="preserve">PAGO FACT NO 521 Y 525 MEDICAMENTOS  Y MAT GAST </t>
  </si>
  <si>
    <t xml:space="preserve">ABONO A FACT NO 31005 MATERIAL GAST MEDICO </t>
  </si>
  <si>
    <t>PAGPAGO FACT NO 97227 , 97240 Y 97286 MAT  GAST LIMPIEZA</t>
  </si>
  <si>
    <t>SALDO FACT NO 473 MAT GAST MEDICO</t>
  </si>
  <si>
    <t>SALDO FACT NO 3624 Y ABONO  A FACT NO 3628 MAT GAST MEDICO</t>
  </si>
  <si>
    <t>PAGO REFIGERIO CONFERENCIAS DE PERINATOLOGIA</t>
  </si>
  <si>
    <t>PAGO 50%POR BUFFET PARA LA CELEDRACION DE LA GRADUACION DE LOS MEDICOS  RESIDENTES  AÑOS 2022 AL CUAL DERA EFECTUADO EL 24 JUNIO 2022</t>
  </si>
  <si>
    <t>COMPRA DE 20 SILLAS CON BRAZOS PARA EL PROGRAMA DE MAMA CANGURO  SEGÚN  COTIZACION DE FECHA 09DE JUNIO 2022</t>
  </si>
  <si>
    <t>PAGO FACT NO 523 FESTEJO DIA DE LAS SECRETARIA</t>
  </si>
  <si>
    <t>COMPRA ALANBRE NO 1/10 AMP  3P TRIFACIDO  Y ENCLOSE BREAKER SEGÚN  COTIZACION NO 005828</t>
  </si>
  <si>
    <t>COMPRA DE MOTOR ELECTRICO FACT NO 2088290 DEL 10/6/2022</t>
  </si>
  <si>
    <t>PAGO FACY NO 036 RECOGIDA BIOMEDICOS  DESECHO</t>
  </si>
  <si>
    <t>PAGO FACT NO 388272 4030120  Y4100278</t>
  </si>
  <si>
    <t>SALDO FACT NO 5629 Y UN PAGO A FACT NO 5748 Y 5747</t>
  </si>
  <si>
    <t xml:space="preserve">PAGO FACT NO 25 Y UN ABONO AFCT NO 37 COMPRAS ACABADOS </t>
  </si>
  <si>
    <t>PAGO FACT NO 007 DEL 12/5/2022  DE 5 DIALISIS  A PACIENTE</t>
  </si>
  <si>
    <t xml:space="preserve">PAGO FACT NO 190084419 Y 290092168 ALIMENTOS </t>
  </si>
  <si>
    <t>PAGO FACT NO 491 PLOMADO DE AREAS RX</t>
  </si>
  <si>
    <t xml:space="preserve">PAGO FACT NO 670 ALIMENTOS </t>
  </si>
  <si>
    <t>PAGO FACT NO 21617 MATERIAL GAST LABORATORIO</t>
  </si>
  <si>
    <t>SALDO CELEBRACION GRADUADOCION  MEDICOS RECIDENTES AÑO 2022 A EFECTUARCE  EL 24 /6/2022</t>
  </si>
  <si>
    <t>SALDO FACT NO 10064228 Y ABONO FACT NO 10064637 POR SUMINITRO DE MATERIAL GAST  DE MEDICAMENTOS</t>
  </si>
  <si>
    <t>PAGO FACT NO 16017 Y 16304 , ANALISIS MICROBIOLOGICO DEL AAGUA Y ALIMENTOS</t>
  </si>
  <si>
    <t>PAGO FACT NO 14787 , 15220 , Y 152221 POR  SUMINITRO DE MATERIALES GASTABLES DE ODONTOLOGIA</t>
  </si>
  <si>
    <t xml:space="preserve">PAGO FACTURA NO. 436, POR SUMINISTRO DE MEDICAMENTOS. </t>
  </si>
  <si>
    <t xml:space="preserve">COMPRA DE ARTICULOS ELECTRICOS PARA REPARACION DE AIRES ACONDICIONADOS </t>
  </si>
  <si>
    <t>BANCO DE RESERVAS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</si>
  <si>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_30___de _JUNIO  2022___</t>
    </r>
    <r>
      <rPr>
        <b/>
        <sz val="14"/>
        <rFont val="Arial"/>
        <family val="2"/>
      </rPr>
      <t>_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</si>
</sst>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  <numFmt numFmtId="203" formatCode="mmm\-dd\-yy"/>
    <numFmt numFmtId="204" formatCode="mm\-dd\-yy"/>
    <numFmt numFmtId="205" formatCode="#,##0.00_ ;\-#,##0.00\ "/>
    <numFmt numFmtId="206" formatCode="#,##0.00;[Red]#,##0.00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3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 horizontal="center" wrapText="1"/>
    </xf>
    <xf numFmtId="14" fontId="0" fillId="33" borderId="11" xfId="0" applyNumberFormat="1" applyFont="1" applyFill="1" applyBorder="1" applyAlignment="1">
      <alignment horizontal="center"/>
    </xf>
    <xf numFmtId="4" fontId="8" fillId="33" borderId="11" xfId="0" applyNumberFormat="1" applyFont="1" applyFill="1" applyBorder="1" applyAlignment="1">
      <alignment horizontal="center" vertical="center" wrapText="1"/>
    </xf>
    <xf numFmtId="43" fontId="0" fillId="0" borderId="11" xfId="49" applyFont="1" applyFill="1" applyBorder="1" applyAlignment="1">
      <alignment horizontal="center" wrapText="1"/>
    </xf>
    <xf numFmtId="14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1" xfId="69" applyBorder="1">
      <alignment/>
      <protection/>
    </xf>
    <xf numFmtId="0" fontId="0" fillId="0" borderId="12" xfId="0" applyFont="1" applyBorder="1" applyAlignment="1">
      <alignment/>
    </xf>
    <xf numFmtId="0" fontId="0" fillId="33" borderId="11" xfId="0" applyFont="1" applyFill="1" applyBorder="1" applyAlignment="1">
      <alignment horizontal="center" wrapText="1"/>
    </xf>
    <xf numFmtId="43" fontId="0" fillId="0" borderId="11" xfId="49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3 3" xfId="61"/>
    <cellStyle name="Millares 4" xfId="62"/>
    <cellStyle name="Millares 4 2" xfId="63"/>
    <cellStyle name="Millares 5" xfId="64"/>
    <cellStyle name="Millares 6" xfId="65"/>
    <cellStyle name="Currency" xfId="66"/>
    <cellStyle name="Currency [0]" xfId="67"/>
    <cellStyle name="Neutral" xfId="68"/>
    <cellStyle name="Normal 2" xfId="69"/>
    <cellStyle name="Normal 2 2" xfId="70"/>
    <cellStyle name="Normal 2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tas" xfId="78"/>
    <cellStyle name="Percent" xfId="79"/>
    <cellStyle name="Porcentaje 2" xfId="80"/>
    <cellStyle name="Porcentaje 2 2" xfId="81"/>
    <cellStyle name="Porcentaje 2 3" xfId="82"/>
    <cellStyle name="Porcentaje 3" xfId="83"/>
    <cellStyle name="Porcentaje 3 2" xfId="84"/>
    <cellStyle name="Porcentaje 4" xfId="85"/>
    <cellStyle name="Porcentaje 5" xfId="86"/>
    <cellStyle name="Porcentaje 6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0</xdr:row>
      <xdr:rowOff>0</xdr:rowOff>
    </xdr:from>
    <xdr:to>
      <xdr:col>5</xdr:col>
      <xdr:colOff>466725</xdr:colOff>
      <xdr:row>5</xdr:row>
      <xdr:rowOff>28575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0"/>
          <a:ext cx="2400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0</xdr:row>
      <xdr:rowOff>0</xdr:rowOff>
    </xdr:from>
    <xdr:to>
      <xdr:col>9</xdr:col>
      <xdr:colOff>1047750</xdr:colOff>
      <xdr:row>4</xdr:row>
      <xdr:rowOff>219075</xdr:rowOff>
    </xdr:to>
    <xdr:pic>
      <xdr:nvPicPr>
        <xdr:cNvPr id="2" name="Imagen 3" descr="Resultado de imagen para logo maternidad la altagra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0"/>
          <a:ext cx="1228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237"/>
  <sheetViews>
    <sheetView tabSelected="1" zoomScale="70" zoomScaleNormal="70" zoomScaleSheetLayoutView="70" zoomScalePageLayoutView="0" workbookViewId="0" topLeftCell="B190">
      <selection activeCell="G5" sqref="G5"/>
    </sheetView>
  </sheetViews>
  <sheetFormatPr defaultColWidth="9.140625" defaultRowHeight="12.75"/>
  <cols>
    <col min="1" max="2" width="9.140625" style="12" customWidth="1"/>
    <col min="3" max="3" width="3.8515625" style="12" customWidth="1"/>
    <col min="4" max="4" width="9.28125" style="1" customWidth="1"/>
    <col min="5" max="5" width="19.7109375" style="1" customWidth="1"/>
    <col min="6" max="6" width="18.7109375" style="1" customWidth="1"/>
    <col min="7" max="7" width="43.57421875" style="1" customWidth="1"/>
    <col min="8" max="8" width="19.28125" style="1" customWidth="1"/>
    <col min="9" max="9" width="16.421875" style="1" customWidth="1"/>
    <col min="10" max="10" width="16.8515625" style="1" customWidth="1"/>
    <col min="11" max="14" width="9.140625" style="12" customWidth="1"/>
    <col min="15" max="16384" width="9.140625" style="1" customWidth="1"/>
  </cols>
  <sheetData>
    <row r="1" s="12" customFormat="1" ht="15" customHeight="1"/>
    <row r="2" s="12" customFormat="1" ht="12.75"/>
    <row r="3" spans="6:10" s="12" customFormat="1" ht="18">
      <c r="F3" s="16" t="s">
        <v>10</v>
      </c>
      <c r="G3" s="16"/>
      <c r="H3" s="17"/>
      <c r="J3"/>
    </row>
    <row r="4" s="12" customFormat="1" ht="12.75"/>
    <row r="5" s="12" customFormat="1" ht="22.5" customHeight="1"/>
    <row r="6" spans="4:10" s="12" customFormat="1" ht="19.5">
      <c r="D6" s="47" t="s">
        <v>11</v>
      </c>
      <c r="E6" s="47"/>
      <c r="F6" s="47"/>
      <c r="G6" s="47"/>
      <c r="H6" s="47"/>
      <c r="I6" s="47"/>
      <c r="J6" s="47"/>
    </row>
    <row r="7" spans="4:10" s="12" customFormat="1" ht="20.25">
      <c r="D7" s="48"/>
      <c r="E7" s="49"/>
      <c r="F7" s="49"/>
      <c r="G7" s="49"/>
      <c r="H7" s="49"/>
      <c r="I7" s="49"/>
      <c r="J7" s="49"/>
    </row>
    <row r="8" spans="4:10" s="12" customFormat="1" ht="12.75">
      <c r="D8" s="13"/>
      <c r="E8" s="13"/>
      <c r="F8" s="13"/>
      <c r="G8" s="13"/>
      <c r="H8" s="13"/>
      <c r="I8" s="13"/>
      <c r="J8" s="13"/>
    </row>
    <row r="9" spans="4:10" s="12" customFormat="1" ht="18">
      <c r="D9" s="50" t="s">
        <v>3</v>
      </c>
      <c r="E9" s="50"/>
      <c r="F9" s="50"/>
      <c r="G9" s="50"/>
      <c r="H9" s="50"/>
      <c r="I9" s="50"/>
      <c r="J9" s="50"/>
    </row>
    <row r="10" spans="1:10" s="12" customFormat="1" ht="18">
      <c r="A10" s="15" t="s">
        <v>20</v>
      </c>
      <c r="D10" s="19"/>
      <c r="E10" s="19"/>
      <c r="F10" s="19"/>
      <c r="G10" s="19"/>
      <c r="H10" s="19"/>
      <c r="I10" s="19"/>
      <c r="J10" s="19"/>
    </row>
    <row r="11" spans="4:10" s="12" customFormat="1" ht="18">
      <c r="D11" s="19"/>
      <c r="E11" s="19" t="s">
        <v>169</v>
      </c>
      <c r="F11" s="19"/>
      <c r="G11" s="19"/>
      <c r="H11" s="19"/>
      <c r="I11" s="19"/>
      <c r="J11" s="19"/>
    </row>
    <row r="12" s="12" customFormat="1" ht="19.5" customHeight="1"/>
    <row r="13" spans="1:14" s="3" customFormat="1" ht="36.75" customHeight="1">
      <c r="A13" s="8"/>
      <c r="B13" s="8"/>
      <c r="C13" s="8"/>
      <c r="D13" s="51" t="s">
        <v>13</v>
      </c>
      <c r="E13" s="52" t="s">
        <v>4</v>
      </c>
      <c r="F13" s="52"/>
      <c r="G13" s="52"/>
      <c r="H13" s="52" t="s">
        <v>12</v>
      </c>
      <c r="I13" s="52"/>
      <c r="J13" s="52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51"/>
      <c r="E14" s="53"/>
      <c r="F14" s="53"/>
      <c r="G14" s="24"/>
      <c r="H14" s="53" t="s">
        <v>8</v>
      </c>
      <c r="I14" s="53"/>
      <c r="J14" s="25">
        <v>7466611.69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51"/>
      <c r="E15" s="18" t="s">
        <v>5</v>
      </c>
      <c r="F15" s="18" t="s">
        <v>6</v>
      </c>
      <c r="G15" s="18" t="s">
        <v>7</v>
      </c>
      <c r="H15" s="18" t="s">
        <v>0</v>
      </c>
      <c r="I15" s="18" t="s">
        <v>1</v>
      </c>
      <c r="J15" s="18" t="s">
        <v>2</v>
      </c>
      <c r="K15" s="8"/>
      <c r="L15" s="8"/>
      <c r="M15" s="8"/>
      <c r="N15" s="8"/>
    </row>
    <row r="16" spans="1:14" s="3" customFormat="1" ht="45.75" customHeight="1">
      <c r="A16" s="8"/>
      <c r="B16" s="8"/>
      <c r="C16" s="8"/>
      <c r="D16" s="26">
        <v>1</v>
      </c>
      <c r="E16" s="30">
        <v>44713</v>
      </c>
      <c r="F16" s="37">
        <v>32096</v>
      </c>
      <c r="G16" s="32" t="s">
        <v>24</v>
      </c>
      <c r="H16" s="35">
        <v>24985</v>
      </c>
      <c r="I16" s="28"/>
      <c r="J16" s="20">
        <f>SUM(J14-H16)</f>
        <v>7441626.69</v>
      </c>
      <c r="K16" s="8"/>
      <c r="L16" s="8"/>
      <c r="M16" s="8"/>
      <c r="N16" s="8"/>
    </row>
    <row r="17" spans="1:14" s="3" customFormat="1" ht="45.75" customHeight="1">
      <c r="A17" s="8"/>
      <c r="B17" s="8"/>
      <c r="C17" s="8"/>
      <c r="D17" s="26">
        <f>D16+1</f>
        <v>2</v>
      </c>
      <c r="E17" s="30">
        <v>44713</v>
      </c>
      <c r="F17" s="37">
        <v>32097</v>
      </c>
      <c r="G17" s="32" t="s">
        <v>25</v>
      </c>
      <c r="H17" s="35">
        <v>64560</v>
      </c>
      <c r="I17" s="29"/>
      <c r="J17" s="20">
        <f>SUM(J16-H17)</f>
        <v>7377066.69</v>
      </c>
      <c r="K17" s="8"/>
      <c r="L17" s="8"/>
      <c r="M17" s="8"/>
      <c r="N17" s="8"/>
    </row>
    <row r="18" spans="1:14" s="3" customFormat="1" ht="45.75" customHeight="1">
      <c r="A18" s="8"/>
      <c r="B18" s="8"/>
      <c r="C18" s="8"/>
      <c r="D18" s="26">
        <f aca="true" t="shared" si="0" ref="D18:D81">D17+1</f>
        <v>3</v>
      </c>
      <c r="E18" s="30">
        <v>44713</v>
      </c>
      <c r="F18" s="37">
        <v>32098</v>
      </c>
      <c r="G18" s="32" t="s">
        <v>26</v>
      </c>
      <c r="H18" s="35">
        <v>49719.99</v>
      </c>
      <c r="I18" s="29"/>
      <c r="J18" s="20">
        <f aca="true" t="shared" si="1" ref="J18:J81">SUM(J17-H18)</f>
        <v>7327346.7</v>
      </c>
      <c r="K18" s="8"/>
      <c r="L18" s="8"/>
      <c r="M18" s="8"/>
      <c r="N18" s="8"/>
    </row>
    <row r="19" spans="1:14" s="3" customFormat="1" ht="45.75" customHeight="1">
      <c r="A19" s="8"/>
      <c r="B19" s="8"/>
      <c r="C19" s="8"/>
      <c r="D19" s="26">
        <f t="shared" si="0"/>
        <v>4</v>
      </c>
      <c r="E19" s="30">
        <v>44713</v>
      </c>
      <c r="F19" s="37">
        <v>32099</v>
      </c>
      <c r="G19" s="32" t="s">
        <v>27</v>
      </c>
      <c r="H19" s="35">
        <v>8000</v>
      </c>
      <c r="I19" s="29"/>
      <c r="J19" s="20">
        <f t="shared" si="1"/>
        <v>7319346.7</v>
      </c>
      <c r="K19" s="8"/>
      <c r="L19" s="8"/>
      <c r="M19" s="8"/>
      <c r="N19" s="8"/>
    </row>
    <row r="20" spans="1:14" s="3" customFormat="1" ht="45.75" customHeight="1">
      <c r="A20" s="8"/>
      <c r="B20" s="8"/>
      <c r="C20" s="8"/>
      <c r="D20" s="26">
        <f t="shared" si="0"/>
        <v>5</v>
      </c>
      <c r="E20" s="30">
        <v>44713</v>
      </c>
      <c r="F20" s="37">
        <v>32100</v>
      </c>
      <c r="G20" s="32" t="s">
        <v>28</v>
      </c>
      <c r="H20" s="35">
        <v>20000</v>
      </c>
      <c r="I20" s="29"/>
      <c r="J20" s="20">
        <f t="shared" si="1"/>
        <v>7299346.7</v>
      </c>
      <c r="K20" s="8"/>
      <c r="L20" s="8"/>
      <c r="M20" s="8"/>
      <c r="N20" s="8"/>
    </row>
    <row r="21" spans="1:14" s="3" customFormat="1" ht="45.75" customHeight="1">
      <c r="A21" s="8"/>
      <c r="B21" s="8"/>
      <c r="C21" s="8"/>
      <c r="D21" s="26">
        <f t="shared" si="0"/>
        <v>6</v>
      </c>
      <c r="E21" s="30">
        <v>44713</v>
      </c>
      <c r="F21" s="37">
        <v>32101</v>
      </c>
      <c r="G21" s="32" t="s">
        <v>29</v>
      </c>
      <c r="H21" s="35">
        <v>12000</v>
      </c>
      <c r="I21" s="29"/>
      <c r="J21" s="20">
        <f t="shared" si="1"/>
        <v>7287346.7</v>
      </c>
      <c r="K21" s="8"/>
      <c r="L21" s="8"/>
      <c r="M21" s="8"/>
      <c r="N21" s="8"/>
    </row>
    <row r="22" spans="1:14" s="3" customFormat="1" ht="45.75" customHeight="1">
      <c r="A22" s="8"/>
      <c r="B22" s="8"/>
      <c r="C22" s="8"/>
      <c r="D22" s="26">
        <f t="shared" si="0"/>
        <v>7</v>
      </c>
      <c r="E22" s="30">
        <v>44713</v>
      </c>
      <c r="F22" s="37">
        <v>32102</v>
      </c>
      <c r="G22" s="32" t="s">
        <v>30</v>
      </c>
      <c r="H22" s="35">
        <v>8000</v>
      </c>
      <c r="I22" s="29"/>
      <c r="J22" s="20">
        <f t="shared" si="1"/>
        <v>7279346.7</v>
      </c>
      <c r="K22" s="8"/>
      <c r="L22" s="8"/>
      <c r="M22" s="8"/>
      <c r="N22" s="8"/>
    </row>
    <row r="23" spans="1:14" s="3" customFormat="1" ht="45.75" customHeight="1">
      <c r="A23" s="8"/>
      <c r="B23" s="8"/>
      <c r="C23" s="8"/>
      <c r="D23" s="26">
        <f t="shared" si="0"/>
        <v>8</v>
      </c>
      <c r="E23" s="30">
        <v>44713</v>
      </c>
      <c r="F23" s="37">
        <v>32103</v>
      </c>
      <c r="G23" s="32" t="s">
        <v>31</v>
      </c>
      <c r="H23" s="35">
        <v>20000</v>
      </c>
      <c r="I23" s="29"/>
      <c r="J23" s="20">
        <f t="shared" si="1"/>
        <v>7259346.7</v>
      </c>
      <c r="K23" s="8"/>
      <c r="L23" s="8"/>
      <c r="M23" s="8"/>
      <c r="N23" s="8"/>
    </row>
    <row r="24" spans="1:14" s="3" customFormat="1" ht="45.75" customHeight="1">
      <c r="A24" s="8"/>
      <c r="B24" s="8"/>
      <c r="C24" s="8"/>
      <c r="D24" s="26">
        <f t="shared" si="0"/>
        <v>9</v>
      </c>
      <c r="E24" s="30">
        <v>44713</v>
      </c>
      <c r="F24" s="37">
        <v>32104</v>
      </c>
      <c r="G24" s="32" t="s">
        <v>32</v>
      </c>
      <c r="H24" s="35">
        <v>10000</v>
      </c>
      <c r="I24" s="29"/>
      <c r="J24" s="20">
        <f t="shared" si="1"/>
        <v>7249346.7</v>
      </c>
      <c r="K24" s="8"/>
      <c r="L24" s="8"/>
      <c r="M24" s="8"/>
      <c r="N24" s="8"/>
    </row>
    <row r="25" spans="1:14" s="3" customFormat="1" ht="45.75" customHeight="1">
      <c r="A25" s="8"/>
      <c r="B25" s="8"/>
      <c r="C25" s="8"/>
      <c r="D25" s="26">
        <f t="shared" si="0"/>
        <v>10</v>
      </c>
      <c r="E25" s="30">
        <v>44713</v>
      </c>
      <c r="F25" s="37">
        <v>32105</v>
      </c>
      <c r="G25" s="32" t="s">
        <v>33</v>
      </c>
      <c r="H25" s="35">
        <v>10000</v>
      </c>
      <c r="I25" s="29"/>
      <c r="J25" s="20">
        <f t="shared" si="1"/>
        <v>7239346.7</v>
      </c>
      <c r="K25" s="8"/>
      <c r="L25" s="8"/>
      <c r="M25" s="8"/>
      <c r="N25" s="8"/>
    </row>
    <row r="26" spans="1:14" s="3" customFormat="1" ht="45.75" customHeight="1">
      <c r="A26" s="8"/>
      <c r="B26" s="8"/>
      <c r="C26" s="8"/>
      <c r="D26" s="26">
        <f t="shared" si="0"/>
        <v>11</v>
      </c>
      <c r="E26" s="30">
        <v>44713</v>
      </c>
      <c r="F26" s="37">
        <v>32106</v>
      </c>
      <c r="G26" s="32" t="s">
        <v>34</v>
      </c>
      <c r="H26" s="35">
        <v>7300</v>
      </c>
      <c r="I26" s="29"/>
      <c r="J26" s="20">
        <f t="shared" si="1"/>
        <v>7232046.7</v>
      </c>
      <c r="K26" s="8"/>
      <c r="L26" s="8"/>
      <c r="M26" s="8"/>
      <c r="N26" s="8"/>
    </row>
    <row r="27" spans="1:14" s="3" customFormat="1" ht="45.75" customHeight="1">
      <c r="A27" s="8"/>
      <c r="B27" s="8"/>
      <c r="C27" s="8"/>
      <c r="D27" s="26">
        <f t="shared" si="0"/>
        <v>12</v>
      </c>
      <c r="E27" s="30">
        <v>44713</v>
      </c>
      <c r="F27" s="37">
        <v>32107</v>
      </c>
      <c r="G27" s="32" t="s">
        <v>35</v>
      </c>
      <c r="H27" s="35">
        <v>10000</v>
      </c>
      <c r="I27" s="29"/>
      <c r="J27" s="20">
        <f t="shared" si="1"/>
        <v>7222046.7</v>
      </c>
      <c r="K27" s="8"/>
      <c r="L27" s="8"/>
      <c r="M27" s="8"/>
      <c r="N27" s="8"/>
    </row>
    <row r="28" spans="1:14" s="3" customFormat="1" ht="45.75" customHeight="1">
      <c r="A28" s="8"/>
      <c r="B28" s="8"/>
      <c r="C28" s="8"/>
      <c r="D28" s="26">
        <f t="shared" si="0"/>
        <v>13</v>
      </c>
      <c r="E28" s="30">
        <v>44713</v>
      </c>
      <c r="F28" s="37">
        <v>32108</v>
      </c>
      <c r="G28" s="32" t="s">
        <v>36</v>
      </c>
      <c r="H28" s="35">
        <v>11000</v>
      </c>
      <c r="I28" s="29"/>
      <c r="J28" s="20">
        <f t="shared" si="1"/>
        <v>7211046.7</v>
      </c>
      <c r="K28" s="8"/>
      <c r="L28" s="8"/>
      <c r="M28" s="8"/>
      <c r="N28" s="8"/>
    </row>
    <row r="29" spans="1:14" s="3" customFormat="1" ht="45.75" customHeight="1">
      <c r="A29" s="8"/>
      <c r="B29" s="8"/>
      <c r="C29" s="8"/>
      <c r="D29" s="26">
        <f t="shared" si="0"/>
        <v>14</v>
      </c>
      <c r="E29" s="30">
        <v>44713</v>
      </c>
      <c r="F29" s="37">
        <v>32109</v>
      </c>
      <c r="G29" s="32" t="s">
        <v>37</v>
      </c>
      <c r="H29" s="35">
        <v>16000</v>
      </c>
      <c r="I29" s="29"/>
      <c r="J29" s="20">
        <f t="shared" si="1"/>
        <v>7195046.7</v>
      </c>
      <c r="K29" s="8"/>
      <c r="L29" s="8"/>
      <c r="M29" s="8"/>
      <c r="N29" s="8"/>
    </row>
    <row r="30" spans="1:14" s="3" customFormat="1" ht="45.75" customHeight="1">
      <c r="A30" s="8"/>
      <c r="B30" s="8"/>
      <c r="C30" s="8"/>
      <c r="D30" s="26">
        <f t="shared" si="0"/>
        <v>15</v>
      </c>
      <c r="E30" s="30">
        <v>44713</v>
      </c>
      <c r="F30" s="37">
        <v>32110</v>
      </c>
      <c r="G30" s="32" t="s">
        <v>38</v>
      </c>
      <c r="H30" s="35">
        <v>10000</v>
      </c>
      <c r="I30" s="29"/>
      <c r="J30" s="20">
        <f t="shared" si="1"/>
        <v>7185046.7</v>
      </c>
      <c r="K30" s="8"/>
      <c r="L30" s="8"/>
      <c r="M30" s="8"/>
      <c r="N30" s="8"/>
    </row>
    <row r="31" spans="1:14" s="3" customFormat="1" ht="45.75" customHeight="1">
      <c r="A31" s="8"/>
      <c r="B31" s="8"/>
      <c r="C31" s="8"/>
      <c r="D31" s="26">
        <f t="shared" si="0"/>
        <v>16</v>
      </c>
      <c r="E31" s="30">
        <v>44713</v>
      </c>
      <c r="F31" s="37">
        <v>32111</v>
      </c>
      <c r="G31" s="32" t="s">
        <v>39</v>
      </c>
      <c r="H31" s="35">
        <v>10000</v>
      </c>
      <c r="I31" s="29"/>
      <c r="J31" s="20">
        <f t="shared" si="1"/>
        <v>7175046.7</v>
      </c>
      <c r="K31" s="8"/>
      <c r="L31" s="8"/>
      <c r="M31" s="8"/>
      <c r="N31" s="8"/>
    </row>
    <row r="32" spans="1:14" s="3" customFormat="1" ht="45.75" customHeight="1">
      <c r="A32" s="8"/>
      <c r="B32" s="8"/>
      <c r="C32" s="8"/>
      <c r="D32" s="26">
        <f t="shared" si="0"/>
        <v>17</v>
      </c>
      <c r="E32" s="30">
        <v>44713</v>
      </c>
      <c r="F32" s="37">
        <v>32112</v>
      </c>
      <c r="G32" s="32" t="s">
        <v>40</v>
      </c>
      <c r="H32" s="35">
        <v>11500</v>
      </c>
      <c r="I32" s="29"/>
      <c r="J32" s="20">
        <f t="shared" si="1"/>
        <v>7163546.7</v>
      </c>
      <c r="K32" s="8"/>
      <c r="L32" s="8"/>
      <c r="M32" s="8"/>
      <c r="N32" s="8"/>
    </row>
    <row r="33" spans="1:14" s="3" customFormat="1" ht="45.75" customHeight="1">
      <c r="A33" s="8"/>
      <c r="B33" s="8"/>
      <c r="C33" s="8"/>
      <c r="D33" s="26">
        <f t="shared" si="0"/>
        <v>18</v>
      </c>
      <c r="E33" s="30">
        <v>44713</v>
      </c>
      <c r="F33" s="37">
        <v>32113</v>
      </c>
      <c r="G33" s="32" t="s">
        <v>41</v>
      </c>
      <c r="H33" s="35">
        <v>20000</v>
      </c>
      <c r="I33" s="29"/>
      <c r="J33" s="20">
        <f t="shared" si="1"/>
        <v>7143546.7</v>
      </c>
      <c r="K33" s="8"/>
      <c r="L33" s="8"/>
      <c r="M33" s="8"/>
      <c r="N33" s="8"/>
    </row>
    <row r="34" spans="1:14" s="3" customFormat="1" ht="45.75" customHeight="1">
      <c r="A34" s="8"/>
      <c r="B34" s="8"/>
      <c r="C34" s="8"/>
      <c r="D34" s="26">
        <f t="shared" si="0"/>
        <v>19</v>
      </c>
      <c r="E34" s="30">
        <v>44713</v>
      </c>
      <c r="F34" s="37">
        <v>32114</v>
      </c>
      <c r="G34" s="32" t="s">
        <v>42</v>
      </c>
      <c r="H34" s="35">
        <v>14300</v>
      </c>
      <c r="I34" s="29"/>
      <c r="J34" s="20">
        <f t="shared" si="1"/>
        <v>7129246.7</v>
      </c>
      <c r="K34" s="8"/>
      <c r="L34" s="8"/>
      <c r="M34" s="8"/>
      <c r="N34" s="8"/>
    </row>
    <row r="35" spans="1:14" s="3" customFormat="1" ht="45.75" customHeight="1">
      <c r="A35" s="8"/>
      <c r="B35" s="8"/>
      <c r="C35" s="8"/>
      <c r="D35" s="26">
        <f t="shared" si="0"/>
        <v>20</v>
      </c>
      <c r="E35" s="30">
        <v>44713</v>
      </c>
      <c r="F35" s="37">
        <v>32115</v>
      </c>
      <c r="G35" s="32" t="s">
        <v>43</v>
      </c>
      <c r="H35" s="35">
        <v>15000</v>
      </c>
      <c r="I35" s="29"/>
      <c r="J35" s="20">
        <f t="shared" si="1"/>
        <v>7114246.7</v>
      </c>
      <c r="K35" s="8"/>
      <c r="L35" s="8"/>
      <c r="M35" s="8"/>
      <c r="N35" s="8"/>
    </row>
    <row r="36" spans="1:14" s="3" customFormat="1" ht="45.75" customHeight="1">
      <c r="A36" s="8"/>
      <c r="B36" s="8"/>
      <c r="C36" s="8"/>
      <c r="D36" s="26">
        <f t="shared" si="0"/>
        <v>21</v>
      </c>
      <c r="E36" s="30">
        <v>44713</v>
      </c>
      <c r="F36" s="37">
        <v>32116</v>
      </c>
      <c r="G36" s="32" t="s">
        <v>44</v>
      </c>
      <c r="H36" s="35">
        <v>30000</v>
      </c>
      <c r="I36" s="29"/>
      <c r="J36" s="20">
        <f t="shared" si="1"/>
        <v>7084246.7</v>
      </c>
      <c r="K36" s="8"/>
      <c r="L36" s="8"/>
      <c r="M36" s="8"/>
      <c r="N36" s="8"/>
    </row>
    <row r="37" spans="1:14" s="3" customFormat="1" ht="45.75" customHeight="1">
      <c r="A37" s="8"/>
      <c r="B37" s="8"/>
      <c r="C37" s="8"/>
      <c r="D37" s="26">
        <f t="shared" si="0"/>
        <v>22</v>
      </c>
      <c r="E37" s="30">
        <v>44713</v>
      </c>
      <c r="F37" s="37">
        <v>32117</v>
      </c>
      <c r="G37" s="32" t="s">
        <v>45</v>
      </c>
      <c r="H37" s="35">
        <v>20000</v>
      </c>
      <c r="I37" s="29"/>
      <c r="J37" s="20">
        <f t="shared" si="1"/>
        <v>7064246.7</v>
      </c>
      <c r="K37" s="8"/>
      <c r="L37" s="8"/>
      <c r="M37" s="8"/>
      <c r="N37" s="8"/>
    </row>
    <row r="38" spans="1:14" s="3" customFormat="1" ht="45.75" customHeight="1">
      <c r="A38" s="8"/>
      <c r="B38" s="8"/>
      <c r="C38" s="8"/>
      <c r="D38" s="26">
        <f t="shared" si="0"/>
        <v>23</v>
      </c>
      <c r="E38" s="30">
        <v>44713</v>
      </c>
      <c r="F38" s="38">
        <v>32118</v>
      </c>
      <c r="G38" s="32" t="s">
        <v>46</v>
      </c>
      <c r="H38" s="35">
        <v>13500</v>
      </c>
      <c r="I38" s="29"/>
      <c r="J38" s="20">
        <f t="shared" si="1"/>
        <v>7050746.7</v>
      </c>
      <c r="K38" s="8"/>
      <c r="L38" s="8"/>
      <c r="M38" s="8"/>
      <c r="N38" s="8"/>
    </row>
    <row r="39" spans="1:14" s="3" customFormat="1" ht="45.75" customHeight="1">
      <c r="A39" s="8"/>
      <c r="B39" s="8"/>
      <c r="C39" s="8"/>
      <c r="D39" s="26">
        <f t="shared" si="0"/>
        <v>24</v>
      </c>
      <c r="E39" s="30">
        <v>44713</v>
      </c>
      <c r="F39" s="37">
        <v>32119</v>
      </c>
      <c r="G39" s="32" t="s">
        <v>47</v>
      </c>
      <c r="H39" s="35">
        <v>8000</v>
      </c>
      <c r="I39" s="29"/>
      <c r="J39" s="20">
        <f t="shared" si="1"/>
        <v>7042746.7</v>
      </c>
      <c r="K39" s="8"/>
      <c r="L39" s="8"/>
      <c r="M39" s="8"/>
      <c r="N39" s="8"/>
    </row>
    <row r="40" spans="1:14" s="3" customFormat="1" ht="45.75" customHeight="1">
      <c r="A40" s="8"/>
      <c r="B40" s="8"/>
      <c r="C40" s="8"/>
      <c r="D40" s="26">
        <f t="shared" si="0"/>
        <v>25</v>
      </c>
      <c r="E40" s="30">
        <v>44713</v>
      </c>
      <c r="F40" s="37">
        <v>32120</v>
      </c>
      <c r="G40" s="32" t="s">
        <v>48</v>
      </c>
      <c r="H40" s="35">
        <v>14000</v>
      </c>
      <c r="I40" s="29"/>
      <c r="J40" s="20">
        <f t="shared" si="1"/>
        <v>7028746.7</v>
      </c>
      <c r="K40" s="8"/>
      <c r="L40" s="8"/>
      <c r="M40" s="8"/>
      <c r="N40" s="8"/>
    </row>
    <row r="41" spans="1:14" s="3" customFormat="1" ht="45.75" customHeight="1">
      <c r="A41" s="8"/>
      <c r="B41" s="8"/>
      <c r="C41" s="8"/>
      <c r="D41" s="26">
        <f t="shared" si="0"/>
        <v>26</v>
      </c>
      <c r="E41" s="30">
        <v>44713</v>
      </c>
      <c r="F41" s="39">
        <v>32121</v>
      </c>
      <c r="G41" s="32" t="s">
        <v>49</v>
      </c>
      <c r="H41" s="35">
        <v>14000</v>
      </c>
      <c r="I41" s="29"/>
      <c r="J41" s="20">
        <f t="shared" si="1"/>
        <v>7014746.7</v>
      </c>
      <c r="K41" s="8"/>
      <c r="L41" s="8"/>
      <c r="M41" s="8"/>
      <c r="N41" s="8"/>
    </row>
    <row r="42" spans="1:14" s="3" customFormat="1" ht="45.75" customHeight="1">
      <c r="A42" s="8"/>
      <c r="B42" s="8"/>
      <c r="C42" s="8"/>
      <c r="D42" s="26">
        <f t="shared" si="0"/>
        <v>27</v>
      </c>
      <c r="E42" s="30">
        <v>44713</v>
      </c>
      <c r="F42" s="39">
        <v>32122</v>
      </c>
      <c r="G42" s="32" t="s">
        <v>50</v>
      </c>
      <c r="H42" s="35">
        <v>7300</v>
      </c>
      <c r="I42" s="29"/>
      <c r="J42" s="20">
        <f t="shared" si="1"/>
        <v>7007446.7</v>
      </c>
      <c r="K42" s="8"/>
      <c r="L42" s="8"/>
      <c r="M42" s="8"/>
      <c r="N42" s="8"/>
    </row>
    <row r="43" spans="1:14" s="3" customFormat="1" ht="45.75" customHeight="1">
      <c r="A43" s="8"/>
      <c r="B43" s="8"/>
      <c r="C43" s="8"/>
      <c r="D43" s="26">
        <f t="shared" si="0"/>
        <v>28</v>
      </c>
      <c r="E43" s="30">
        <v>44713</v>
      </c>
      <c r="F43" s="37">
        <v>32123</v>
      </c>
      <c r="G43" s="32" t="s">
        <v>51</v>
      </c>
      <c r="H43" s="35">
        <v>10000</v>
      </c>
      <c r="I43" s="29"/>
      <c r="J43" s="20">
        <f t="shared" si="1"/>
        <v>6997446.7</v>
      </c>
      <c r="K43" s="8"/>
      <c r="L43" s="8"/>
      <c r="M43" s="8"/>
      <c r="N43" s="8"/>
    </row>
    <row r="44" spans="1:14" s="3" customFormat="1" ht="45.75" customHeight="1">
      <c r="A44" s="8"/>
      <c r="B44" s="8"/>
      <c r="C44" s="8"/>
      <c r="D44" s="26">
        <f t="shared" si="0"/>
        <v>29</v>
      </c>
      <c r="E44" s="30">
        <v>44713</v>
      </c>
      <c r="F44" s="37">
        <v>32124</v>
      </c>
      <c r="G44" s="32" t="s">
        <v>52</v>
      </c>
      <c r="H44" s="35">
        <v>10000</v>
      </c>
      <c r="I44" s="29"/>
      <c r="J44" s="20">
        <f t="shared" si="1"/>
        <v>6987446.7</v>
      </c>
      <c r="K44" s="8"/>
      <c r="L44" s="8"/>
      <c r="M44" s="8"/>
      <c r="N44" s="8"/>
    </row>
    <row r="45" spans="1:14" s="3" customFormat="1" ht="45.75" customHeight="1">
      <c r="A45" s="8"/>
      <c r="B45" s="8"/>
      <c r="C45" s="8"/>
      <c r="D45" s="26">
        <f t="shared" si="0"/>
        <v>30</v>
      </c>
      <c r="E45" s="30">
        <v>44713</v>
      </c>
      <c r="F45" s="37">
        <v>32125</v>
      </c>
      <c r="G45" s="32" t="s">
        <v>53</v>
      </c>
      <c r="H45" s="35">
        <v>10000</v>
      </c>
      <c r="I45" s="29"/>
      <c r="J45" s="20">
        <f t="shared" si="1"/>
        <v>6977446.7</v>
      </c>
      <c r="K45" s="8"/>
      <c r="L45" s="8"/>
      <c r="M45" s="8"/>
      <c r="N45" s="8"/>
    </row>
    <row r="46" spans="1:14" s="3" customFormat="1" ht="45.75" customHeight="1">
      <c r="A46" s="8"/>
      <c r="B46" s="8"/>
      <c r="C46" s="8"/>
      <c r="D46" s="26">
        <f t="shared" si="0"/>
        <v>31</v>
      </c>
      <c r="E46" s="30">
        <v>44713</v>
      </c>
      <c r="F46" s="37">
        <v>32126</v>
      </c>
      <c r="G46" s="32" t="s">
        <v>54</v>
      </c>
      <c r="H46" s="35">
        <v>10000</v>
      </c>
      <c r="I46" s="29"/>
      <c r="J46" s="20">
        <f t="shared" si="1"/>
        <v>6967446.7</v>
      </c>
      <c r="K46" s="8"/>
      <c r="L46" s="8"/>
      <c r="M46" s="8"/>
      <c r="N46" s="8"/>
    </row>
    <row r="47" spans="1:14" s="3" customFormat="1" ht="45.75" customHeight="1">
      <c r="A47" s="8"/>
      <c r="B47" s="8"/>
      <c r="C47" s="8"/>
      <c r="D47" s="26">
        <f t="shared" si="0"/>
        <v>32</v>
      </c>
      <c r="E47" s="30">
        <v>44713</v>
      </c>
      <c r="F47" s="37">
        <v>32127</v>
      </c>
      <c r="G47" s="32" t="s">
        <v>55</v>
      </c>
      <c r="H47" s="35">
        <v>10000</v>
      </c>
      <c r="I47" s="29"/>
      <c r="J47" s="20">
        <f t="shared" si="1"/>
        <v>6957446.7</v>
      </c>
      <c r="K47" s="8"/>
      <c r="L47" s="8"/>
      <c r="M47" s="8"/>
      <c r="N47" s="8"/>
    </row>
    <row r="48" spans="1:14" s="3" customFormat="1" ht="45.75" customHeight="1">
      <c r="A48" s="8"/>
      <c r="B48" s="8"/>
      <c r="C48" s="8"/>
      <c r="D48" s="26">
        <f t="shared" si="0"/>
        <v>33</v>
      </c>
      <c r="E48" s="30">
        <v>44713</v>
      </c>
      <c r="F48" s="37">
        <v>32128</v>
      </c>
      <c r="G48" s="32" t="s">
        <v>56</v>
      </c>
      <c r="H48" s="35">
        <v>20000</v>
      </c>
      <c r="I48" s="29"/>
      <c r="J48" s="20">
        <f t="shared" si="1"/>
        <v>6937446.7</v>
      </c>
      <c r="K48" s="8"/>
      <c r="L48" s="8"/>
      <c r="M48" s="8"/>
      <c r="N48" s="8"/>
    </row>
    <row r="49" spans="1:14" s="3" customFormat="1" ht="45.75" customHeight="1">
      <c r="A49" s="8"/>
      <c r="B49" s="8"/>
      <c r="C49" s="8"/>
      <c r="D49" s="26">
        <f t="shared" si="0"/>
        <v>34</v>
      </c>
      <c r="E49" s="30">
        <v>44713</v>
      </c>
      <c r="F49" s="37">
        <v>32129</v>
      </c>
      <c r="G49" s="32" t="s">
        <v>57</v>
      </c>
      <c r="H49" s="35">
        <v>37000</v>
      </c>
      <c r="I49" s="29"/>
      <c r="J49" s="20">
        <f t="shared" si="1"/>
        <v>6900446.7</v>
      </c>
      <c r="K49" s="8"/>
      <c r="L49" s="8"/>
      <c r="M49" s="8"/>
      <c r="N49" s="8"/>
    </row>
    <row r="50" spans="1:14" s="3" customFormat="1" ht="45.75" customHeight="1">
      <c r="A50" s="8"/>
      <c r="B50" s="8"/>
      <c r="C50" s="8"/>
      <c r="D50" s="26">
        <f t="shared" si="0"/>
        <v>35</v>
      </c>
      <c r="E50" s="36" t="s">
        <v>22</v>
      </c>
      <c r="F50" s="38">
        <v>32130</v>
      </c>
      <c r="G50" s="32" t="s">
        <v>22</v>
      </c>
      <c r="H50" s="35">
        <v>0</v>
      </c>
      <c r="I50" s="29"/>
      <c r="J50" s="20">
        <f t="shared" si="1"/>
        <v>6900446.7</v>
      </c>
      <c r="K50" s="8"/>
      <c r="L50" s="8"/>
      <c r="M50" s="8"/>
      <c r="N50" s="8"/>
    </row>
    <row r="51" spans="1:14" s="3" customFormat="1" ht="45.75" customHeight="1">
      <c r="A51" s="8"/>
      <c r="B51" s="8"/>
      <c r="C51" s="8"/>
      <c r="D51" s="26">
        <f t="shared" si="0"/>
        <v>36</v>
      </c>
      <c r="E51" s="30">
        <v>44713</v>
      </c>
      <c r="F51" s="37">
        <v>32131</v>
      </c>
      <c r="G51" s="32" t="s">
        <v>58</v>
      </c>
      <c r="H51" s="35">
        <v>10500</v>
      </c>
      <c r="I51" s="29"/>
      <c r="J51" s="20">
        <f t="shared" si="1"/>
        <v>6889946.7</v>
      </c>
      <c r="K51" s="8"/>
      <c r="L51" s="8"/>
      <c r="M51" s="8"/>
      <c r="N51" s="8"/>
    </row>
    <row r="52" spans="1:14" s="3" customFormat="1" ht="45.75" customHeight="1">
      <c r="A52" s="8"/>
      <c r="B52" s="8"/>
      <c r="C52" s="8"/>
      <c r="D52" s="26">
        <f t="shared" si="0"/>
        <v>37</v>
      </c>
      <c r="E52" s="30">
        <v>44713</v>
      </c>
      <c r="F52" s="37">
        <v>32132</v>
      </c>
      <c r="G52" s="32" t="s">
        <v>59</v>
      </c>
      <c r="H52" s="35">
        <v>11000</v>
      </c>
      <c r="I52" s="29"/>
      <c r="J52" s="20">
        <f t="shared" si="1"/>
        <v>6878946.7</v>
      </c>
      <c r="K52" s="8"/>
      <c r="L52" s="8"/>
      <c r="M52" s="8"/>
      <c r="N52" s="8"/>
    </row>
    <row r="53" spans="1:14" s="3" customFormat="1" ht="45.75" customHeight="1">
      <c r="A53" s="8"/>
      <c r="B53" s="8"/>
      <c r="C53" s="8"/>
      <c r="D53" s="26">
        <f t="shared" si="0"/>
        <v>38</v>
      </c>
      <c r="E53" s="30">
        <v>44713</v>
      </c>
      <c r="F53" s="37">
        <v>32133</v>
      </c>
      <c r="G53" s="32" t="s">
        <v>60</v>
      </c>
      <c r="H53" s="35">
        <v>10000</v>
      </c>
      <c r="I53" s="29"/>
      <c r="J53" s="20">
        <f t="shared" si="1"/>
        <v>6868946.7</v>
      </c>
      <c r="K53" s="8"/>
      <c r="L53" s="8"/>
      <c r="M53" s="8"/>
      <c r="N53" s="8"/>
    </row>
    <row r="54" spans="1:14" s="3" customFormat="1" ht="45.75" customHeight="1">
      <c r="A54" s="8"/>
      <c r="B54" s="8"/>
      <c r="C54" s="8"/>
      <c r="D54" s="26">
        <f t="shared" si="0"/>
        <v>39</v>
      </c>
      <c r="E54" s="30">
        <v>44713</v>
      </c>
      <c r="F54" s="37">
        <v>32134</v>
      </c>
      <c r="G54" s="32" t="s">
        <v>61</v>
      </c>
      <c r="H54" s="35">
        <v>40000</v>
      </c>
      <c r="I54" s="29"/>
      <c r="J54" s="20">
        <f t="shared" si="1"/>
        <v>6828946.7</v>
      </c>
      <c r="K54" s="8"/>
      <c r="L54" s="8"/>
      <c r="M54" s="8"/>
      <c r="N54" s="8"/>
    </row>
    <row r="55" spans="1:14" s="3" customFormat="1" ht="45.75" customHeight="1">
      <c r="A55" s="8"/>
      <c r="B55" s="8"/>
      <c r="C55" s="8"/>
      <c r="D55" s="26">
        <f t="shared" si="0"/>
        <v>40</v>
      </c>
      <c r="E55" s="30">
        <v>44713</v>
      </c>
      <c r="F55" s="37">
        <v>32135</v>
      </c>
      <c r="G55" s="32" t="s">
        <v>62</v>
      </c>
      <c r="H55" s="35">
        <v>20000</v>
      </c>
      <c r="I55" s="29"/>
      <c r="J55" s="20">
        <f t="shared" si="1"/>
        <v>6808946.7</v>
      </c>
      <c r="K55" s="8"/>
      <c r="L55" s="8"/>
      <c r="M55" s="8"/>
      <c r="N55" s="8"/>
    </row>
    <row r="56" spans="1:14" s="3" customFormat="1" ht="45.75" customHeight="1">
      <c r="A56" s="8"/>
      <c r="B56" s="8"/>
      <c r="C56" s="8"/>
      <c r="D56" s="26">
        <f t="shared" si="0"/>
        <v>41</v>
      </c>
      <c r="E56" s="30">
        <v>44713</v>
      </c>
      <c r="F56" s="37">
        <v>32136</v>
      </c>
      <c r="G56" s="32" t="s">
        <v>63</v>
      </c>
      <c r="H56" s="35">
        <v>20000</v>
      </c>
      <c r="I56" s="29"/>
      <c r="J56" s="20">
        <f t="shared" si="1"/>
        <v>6788946.7</v>
      </c>
      <c r="K56" s="8"/>
      <c r="L56" s="8"/>
      <c r="M56" s="8"/>
      <c r="N56" s="8"/>
    </row>
    <row r="57" spans="1:14" s="3" customFormat="1" ht="45.75" customHeight="1">
      <c r="A57" s="8"/>
      <c r="B57" s="8"/>
      <c r="C57" s="8"/>
      <c r="D57" s="26">
        <f t="shared" si="0"/>
        <v>42</v>
      </c>
      <c r="E57" s="30">
        <v>44713</v>
      </c>
      <c r="F57" s="37">
        <v>32137</v>
      </c>
      <c r="G57" s="32" t="s">
        <v>64</v>
      </c>
      <c r="H57" s="35">
        <v>10000</v>
      </c>
      <c r="I57" s="29"/>
      <c r="J57" s="20">
        <f t="shared" si="1"/>
        <v>6778946.7</v>
      </c>
      <c r="K57" s="8"/>
      <c r="L57" s="8"/>
      <c r="M57" s="8"/>
      <c r="N57" s="8"/>
    </row>
    <row r="58" spans="1:14" s="3" customFormat="1" ht="45.75" customHeight="1">
      <c r="A58" s="8"/>
      <c r="B58" s="8"/>
      <c r="C58" s="8"/>
      <c r="D58" s="26">
        <f t="shared" si="0"/>
        <v>43</v>
      </c>
      <c r="E58" s="30">
        <v>44713</v>
      </c>
      <c r="F58" s="37">
        <v>32138</v>
      </c>
      <c r="G58" s="32" t="s">
        <v>65</v>
      </c>
      <c r="H58" s="35">
        <v>10000</v>
      </c>
      <c r="I58" s="29"/>
      <c r="J58" s="20">
        <f t="shared" si="1"/>
        <v>6768946.7</v>
      </c>
      <c r="K58" s="8"/>
      <c r="L58" s="8"/>
      <c r="M58" s="8"/>
      <c r="N58" s="8"/>
    </row>
    <row r="59" spans="1:14" s="3" customFormat="1" ht="45.75" customHeight="1">
      <c r="A59" s="8"/>
      <c r="B59" s="8"/>
      <c r="C59" s="8"/>
      <c r="D59" s="26">
        <f t="shared" si="0"/>
        <v>44</v>
      </c>
      <c r="E59" s="30">
        <v>44713</v>
      </c>
      <c r="F59" s="37">
        <v>32139</v>
      </c>
      <c r="G59" s="32" t="s">
        <v>66</v>
      </c>
      <c r="H59" s="35">
        <v>14300</v>
      </c>
      <c r="I59" s="29"/>
      <c r="J59" s="20">
        <f t="shared" si="1"/>
        <v>6754646.7</v>
      </c>
      <c r="K59" s="8"/>
      <c r="L59" s="8"/>
      <c r="M59" s="8"/>
      <c r="N59" s="8"/>
    </row>
    <row r="60" spans="1:14" s="3" customFormat="1" ht="45.75" customHeight="1">
      <c r="A60" s="8"/>
      <c r="B60" s="8"/>
      <c r="C60" s="8"/>
      <c r="D60" s="26">
        <f t="shared" si="0"/>
        <v>45</v>
      </c>
      <c r="E60" s="30">
        <v>44684</v>
      </c>
      <c r="F60" s="37">
        <v>32140</v>
      </c>
      <c r="G60" s="32" t="s">
        <v>67</v>
      </c>
      <c r="H60" s="35">
        <v>20000</v>
      </c>
      <c r="I60" s="29"/>
      <c r="J60" s="20">
        <f t="shared" si="1"/>
        <v>6734646.7</v>
      </c>
      <c r="K60" s="8"/>
      <c r="L60" s="8"/>
      <c r="M60" s="8"/>
      <c r="N60" s="8"/>
    </row>
    <row r="61" spans="1:14" s="3" customFormat="1" ht="45.75" customHeight="1">
      <c r="A61" s="8"/>
      <c r="B61" s="8"/>
      <c r="C61" s="8"/>
      <c r="D61" s="26">
        <f t="shared" si="0"/>
        <v>46</v>
      </c>
      <c r="E61" s="30">
        <v>44713</v>
      </c>
      <c r="F61" s="37">
        <v>32141</v>
      </c>
      <c r="G61" s="32" t="s">
        <v>68</v>
      </c>
      <c r="H61" s="35">
        <v>8000</v>
      </c>
      <c r="I61" s="29"/>
      <c r="J61" s="20">
        <f t="shared" si="1"/>
        <v>6726646.7</v>
      </c>
      <c r="K61" s="8"/>
      <c r="L61" s="8"/>
      <c r="M61" s="8"/>
      <c r="N61" s="8"/>
    </row>
    <row r="62" spans="1:14" s="3" customFormat="1" ht="45.75" customHeight="1">
      <c r="A62" s="8"/>
      <c r="B62" s="8"/>
      <c r="C62" s="8"/>
      <c r="D62" s="26">
        <f t="shared" si="0"/>
        <v>47</v>
      </c>
      <c r="E62" s="30"/>
      <c r="F62" s="37">
        <v>32142</v>
      </c>
      <c r="G62" s="32" t="s">
        <v>22</v>
      </c>
      <c r="H62" s="35">
        <v>0</v>
      </c>
      <c r="I62" s="29"/>
      <c r="J62" s="20">
        <f t="shared" si="1"/>
        <v>6726646.7</v>
      </c>
      <c r="K62" s="8"/>
      <c r="L62" s="8"/>
      <c r="M62" s="8"/>
      <c r="N62" s="8"/>
    </row>
    <row r="63" spans="1:14" s="3" customFormat="1" ht="45.75" customHeight="1">
      <c r="A63" s="8"/>
      <c r="B63" s="8"/>
      <c r="C63" s="8"/>
      <c r="D63" s="26">
        <f t="shared" si="0"/>
        <v>48</v>
      </c>
      <c r="E63" s="30">
        <v>44713</v>
      </c>
      <c r="F63" s="37">
        <v>32143</v>
      </c>
      <c r="G63" s="32" t="s">
        <v>69</v>
      </c>
      <c r="H63" s="35">
        <v>18000</v>
      </c>
      <c r="I63" s="29"/>
      <c r="J63" s="20">
        <f t="shared" si="1"/>
        <v>6708646.7</v>
      </c>
      <c r="K63" s="8"/>
      <c r="L63" s="8"/>
      <c r="M63" s="8"/>
      <c r="N63" s="8"/>
    </row>
    <row r="64" spans="1:14" s="3" customFormat="1" ht="45.75" customHeight="1">
      <c r="A64" s="8"/>
      <c r="B64" s="8"/>
      <c r="C64" s="8"/>
      <c r="D64" s="26">
        <f t="shared" si="0"/>
        <v>49</v>
      </c>
      <c r="E64" s="30">
        <v>44713</v>
      </c>
      <c r="F64" s="37">
        <v>32144</v>
      </c>
      <c r="G64" s="32" t="s">
        <v>70</v>
      </c>
      <c r="H64" s="35">
        <v>14300</v>
      </c>
      <c r="I64" s="29"/>
      <c r="J64" s="20">
        <f t="shared" si="1"/>
        <v>6694346.7</v>
      </c>
      <c r="K64" s="8"/>
      <c r="L64" s="8"/>
      <c r="M64" s="8"/>
      <c r="N64" s="8"/>
    </row>
    <row r="65" spans="1:14" s="3" customFormat="1" ht="45.75" customHeight="1">
      <c r="A65" s="8"/>
      <c r="B65" s="8"/>
      <c r="C65" s="8"/>
      <c r="D65" s="26">
        <f t="shared" si="0"/>
        <v>50</v>
      </c>
      <c r="E65" s="30">
        <v>44713</v>
      </c>
      <c r="F65" s="37">
        <v>32145</v>
      </c>
      <c r="G65" s="32" t="s">
        <v>71</v>
      </c>
      <c r="H65" s="35">
        <v>13000</v>
      </c>
      <c r="I65" s="29"/>
      <c r="J65" s="20">
        <f t="shared" si="1"/>
        <v>6681346.7</v>
      </c>
      <c r="K65" s="8"/>
      <c r="L65" s="8"/>
      <c r="M65" s="8"/>
      <c r="N65" s="8"/>
    </row>
    <row r="66" spans="1:14" s="3" customFormat="1" ht="45.75" customHeight="1">
      <c r="A66" s="8"/>
      <c r="B66" s="8"/>
      <c r="C66" s="8"/>
      <c r="D66" s="26">
        <f t="shared" si="0"/>
        <v>51</v>
      </c>
      <c r="E66" s="30">
        <v>44713</v>
      </c>
      <c r="F66" s="37">
        <v>32146</v>
      </c>
      <c r="G66" s="32" t="s">
        <v>72</v>
      </c>
      <c r="H66" s="35">
        <v>8000</v>
      </c>
      <c r="I66" s="29"/>
      <c r="J66" s="20">
        <f t="shared" si="1"/>
        <v>6673346.7</v>
      </c>
      <c r="K66" s="8"/>
      <c r="L66" s="8"/>
      <c r="M66" s="8"/>
      <c r="N66" s="8"/>
    </row>
    <row r="67" spans="1:14" s="3" customFormat="1" ht="45.75" customHeight="1">
      <c r="A67" s="8"/>
      <c r="B67" s="8"/>
      <c r="C67" s="8"/>
      <c r="D67" s="26">
        <f t="shared" si="0"/>
        <v>52</v>
      </c>
      <c r="E67" s="30">
        <v>44713</v>
      </c>
      <c r="F67" s="37">
        <v>32147</v>
      </c>
      <c r="G67" s="32" t="s">
        <v>73</v>
      </c>
      <c r="H67" s="35">
        <v>16500</v>
      </c>
      <c r="I67" s="29"/>
      <c r="J67" s="20">
        <f t="shared" si="1"/>
        <v>6656846.7</v>
      </c>
      <c r="K67" s="8"/>
      <c r="L67" s="8"/>
      <c r="M67" s="8"/>
      <c r="N67" s="8"/>
    </row>
    <row r="68" spans="1:14" s="3" customFormat="1" ht="45.75" customHeight="1">
      <c r="A68" s="8"/>
      <c r="B68" s="8"/>
      <c r="C68" s="8"/>
      <c r="D68" s="26">
        <f t="shared" si="0"/>
        <v>53</v>
      </c>
      <c r="E68" s="30">
        <v>44713</v>
      </c>
      <c r="F68" s="37">
        <v>32148</v>
      </c>
      <c r="G68" s="32" t="s">
        <v>74</v>
      </c>
      <c r="H68" s="35">
        <v>10000</v>
      </c>
      <c r="I68" s="29"/>
      <c r="J68" s="20">
        <f t="shared" si="1"/>
        <v>6646846.7</v>
      </c>
      <c r="K68" s="8"/>
      <c r="L68" s="8"/>
      <c r="M68" s="8"/>
      <c r="N68" s="8"/>
    </row>
    <row r="69" spans="1:14" s="3" customFormat="1" ht="45.75" customHeight="1">
      <c r="A69" s="8"/>
      <c r="B69" s="8"/>
      <c r="C69" s="8"/>
      <c r="D69" s="26">
        <f t="shared" si="0"/>
        <v>54</v>
      </c>
      <c r="E69" s="30">
        <v>44713</v>
      </c>
      <c r="F69" s="37">
        <v>32149</v>
      </c>
      <c r="G69" s="32" t="s">
        <v>75</v>
      </c>
      <c r="H69" s="35">
        <v>15000</v>
      </c>
      <c r="I69" s="29"/>
      <c r="J69" s="20">
        <f t="shared" si="1"/>
        <v>6631846.7</v>
      </c>
      <c r="K69" s="8"/>
      <c r="L69" s="8"/>
      <c r="M69" s="8"/>
      <c r="N69" s="8"/>
    </row>
    <row r="70" spans="1:14" s="3" customFormat="1" ht="45.75" customHeight="1">
      <c r="A70" s="8"/>
      <c r="B70" s="8"/>
      <c r="C70" s="8"/>
      <c r="D70" s="26">
        <f t="shared" si="0"/>
        <v>55</v>
      </c>
      <c r="E70" s="30">
        <v>44713</v>
      </c>
      <c r="F70" s="37">
        <v>32150</v>
      </c>
      <c r="G70" s="32" t="s">
        <v>76</v>
      </c>
      <c r="H70" s="35">
        <v>14000</v>
      </c>
      <c r="I70" s="29"/>
      <c r="J70" s="20">
        <f t="shared" si="1"/>
        <v>6617846.7</v>
      </c>
      <c r="K70" s="8"/>
      <c r="L70" s="8"/>
      <c r="M70" s="8"/>
      <c r="N70" s="8"/>
    </row>
    <row r="71" spans="1:14" s="3" customFormat="1" ht="45.75" customHeight="1">
      <c r="A71" s="8"/>
      <c r="B71" s="8"/>
      <c r="C71" s="8"/>
      <c r="D71" s="26">
        <f t="shared" si="0"/>
        <v>56</v>
      </c>
      <c r="E71" s="30">
        <v>44713</v>
      </c>
      <c r="F71" s="37">
        <v>32151</v>
      </c>
      <c r="G71" s="32" t="s">
        <v>77</v>
      </c>
      <c r="H71" s="35">
        <v>10000</v>
      </c>
      <c r="I71" s="29"/>
      <c r="J71" s="20">
        <f t="shared" si="1"/>
        <v>6607846.7</v>
      </c>
      <c r="K71" s="8"/>
      <c r="L71" s="8"/>
      <c r="M71" s="8"/>
      <c r="N71" s="8"/>
    </row>
    <row r="72" spans="1:14" s="3" customFormat="1" ht="45.75" customHeight="1">
      <c r="A72" s="8"/>
      <c r="B72" s="8"/>
      <c r="C72" s="8"/>
      <c r="D72" s="26">
        <f t="shared" si="0"/>
        <v>57</v>
      </c>
      <c r="E72" s="30">
        <v>44713</v>
      </c>
      <c r="F72" s="37">
        <v>32152</v>
      </c>
      <c r="G72" s="32" t="s">
        <v>78</v>
      </c>
      <c r="H72" s="35">
        <v>20000</v>
      </c>
      <c r="I72" s="29"/>
      <c r="J72" s="20">
        <f t="shared" si="1"/>
        <v>6587846.7</v>
      </c>
      <c r="K72" s="8"/>
      <c r="L72" s="8"/>
      <c r="M72" s="8"/>
      <c r="N72" s="8"/>
    </row>
    <row r="73" spans="1:14" s="3" customFormat="1" ht="45.75" customHeight="1">
      <c r="A73" s="8"/>
      <c r="B73" s="8"/>
      <c r="C73" s="8"/>
      <c r="D73" s="26">
        <f t="shared" si="0"/>
        <v>58</v>
      </c>
      <c r="E73" s="30">
        <v>44713</v>
      </c>
      <c r="F73" s="37">
        <v>32153</v>
      </c>
      <c r="G73" s="32" t="s">
        <v>79</v>
      </c>
      <c r="H73" s="35">
        <v>16500</v>
      </c>
      <c r="I73" s="29"/>
      <c r="J73" s="20">
        <f t="shared" si="1"/>
        <v>6571346.7</v>
      </c>
      <c r="K73" s="8"/>
      <c r="L73" s="8"/>
      <c r="M73" s="8"/>
      <c r="N73" s="8"/>
    </row>
    <row r="74" spans="1:14" s="3" customFormat="1" ht="45.75" customHeight="1">
      <c r="A74" s="8"/>
      <c r="B74" s="8"/>
      <c r="C74" s="8"/>
      <c r="D74" s="26">
        <f t="shared" si="0"/>
        <v>59</v>
      </c>
      <c r="E74" s="30">
        <v>44713</v>
      </c>
      <c r="F74" s="37">
        <v>32154</v>
      </c>
      <c r="G74" s="32" t="s">
        <v>80</v>
      </c>
      <c r="H74" s="35">
        <v>10000</v>
      </c>
      <c r="I74" s="29"/>
      <c r="J74" s="20">
        <f t="shared" si="1"/>
        <v>6561346.7</v>
      </c>
      <c r="K74" s="8"/>
      <c r="L74" s="8"/>
      <c r="M74" s="8"/>
      <c r="N74" s="8"/>
    </row>
    <row r="75" spans="1:14" s="3" customFormat="1" ht="45.75" customHeight="1">
      <c r="A75" s="8"/>
      <c r="B75" s="8"/>
      <c r="C75" s="8"/>
      <c r="D75" s="26">
        <f t="shared" si="0"/>
        <v>60</v>
      </c>
      <c r="E75" s="30">
        <v>44713</v>
      </c>
      <c r="F75" s="37">
        <v>32155</v>
      </c>
      <c r="G75" s="32" t="s">
        <v>81</v>
      </c>
      <c r="H75" s="35">
        <v>8000</v>
      </c>
      <c r="I75" s="29"/>
      <c r="J75" s="20">
        <f t="shared" si="1"/>
        <v>6553346.7</v>
      </c>
      <c r="K75" s="8"/>
      <c r="L75" s="8"/>
      <c r="M75" s="8"/>
      <c r="N75" s="8"/>
    </row>
    <row r="76" spans="1:14" s="3" customFormat="1" ht="45.75" customHeight="1">
      <c r="A76" s="8"/>
      <c r="B76" s="8"/>
      <c r="C76" s="8"/>
      <c r="D76" s="26">
        <f t="shared" si="0"/>
        <v>61</v>
      </c>
      <c r="E76" s="30">
        <v>44713</v>
      </c>
      <c r="F76" s="37">
        <v>32156</v>
      </c>
      <c r="G76" s="32" t="s">
        <v>82</v>
      </c>
      <c r="H76" s="35">
        <v>20000</v>
      </c>
      <c r="I76" s="29"/>
      <c r="J76" s="20">
        <f t="shared" si="1"/>
        <v>6533346.7</v>
      </c>
      <c r="K76" s="8"/>
      <c r="L76" s="8"/>
      <c r="M76" s="8"/>
      <c r="N76" s="8"/>
    </row>
    <row r="77" spans="1:14" s="3" customFormat="1" ht="45.75" customHeight="1">
      <c r="A77" s="8"/>
      <c r="B77" s="8"/>
      <c r="C77" s="8"/>
      <c r="D77" s="26">
        <f t="shared" si="0"/>
        <v>62</v>
      </c>
      <c r="E77" s="30">
        <v>44713</v>
      </c>
      <c r="F77" s="37">
        <v>32157</v>
      </c>
      <c r="G77" s="32" t="s">
        <v>83</v>
      </c>
      <c r="H77" s="35">
        <v>10000</v>
      </c>
      <c r="I77" s="29"/>
      <c r="J77" s="20">
        <f t="shared" si="1"/>
        <v>6523346.7</v>
      </c>
      <c r="K77" s="8"/>
      <c r="L77" s="8"/>
      <c r="M77" s="8"/>
      <c r="N77" s="8"/>
    </row>
    <row r="78" spans="1:14" s="3" customFormat="1" ht="45.75" customHeight="1">
      <c r="A78" s="8"/>
      <c r="B78" s="8"/>
      <c r="C78" s="8"/>
      <c r="D78" s="26">
        <f t="shared" si="0"/>
        <v>63</v>
      </c>
      <c r="E78" s="30">
        <v>44713</v>
      </c>
      <c r="F78" s="37">
        <v>32158</v>
      </c>
      <c r="G78" s="32" t="s">
        <v>84</v>
      </c>
      <c r="H78" s="35">
        <v>8300</v>
      </c>
      <c r="I78" s="29"/>
      <c r="J78" s="20">
        <f t="shared" si="1"/>
        <v>6515046.7</v>
      </c>
      <c r="K78" s="8"/>
      <c r="L78" s="8"/>
      <c r="M78" s="8"/>
      <c r="N78" s="8"/>
    </row>
    <row r="79" spans="1:14" s="3" customFormat="1" ht="45.75" customHeight="1">
      <c r="A79" s="8"/>
      <c r="B79" s="8"/>
      <c r="C79" s="8"/>
      <c r="D79" s="26">
        <f t="shared" si="0"/>
        <v>64</v>
      </c>
      <c r="E79" s="30">
        <v>44713</v>
      </c>
      <c r="F79" s="37">
        <v>32159</v>
      </c>
      <c r="G79" s="32" t="s">
        <v>85</v>
      </c>
      <c r="H79" s="35">
        <v>10000</v>
      </c>
      <c r="I79" s="29"/>
      <c r="J79" s="20">
        <f t="shared" si="1"/>
        <v>6505046.7</v>
      </c>
      <c r="K79" s="8"/>
      <c r="L79" s="8"/>
      <c r="M79" s="8"/>
      <c r="N79" s="8"/>
    </row>
    <row r="80" spans="1:14" s="3" customFormat="1" ht="45.75" customHeight="1">
      <c r="A80" s="8"/>
      <c r="B80" s="8"/>
      <c r="C80" s="8"/>
      <c r="D80" s="26">
        <f t="shared" si="0"/>
        <v>65</v>
      </c>
      <c r="E80" s="33">
        <v>44713</v>
      </c>
      <c r="F80" s="31">
        <v>32160</v>
      </c>
      <c r="G80" s="43" t="s">
        <v>56</v>
      </c>
      <c r="H80" s="35">
        <v>15000</v>
      </c>
      <c r="I80" s="29"/>
      <c r="J80" s="20">
        <f t="shared" si="1"/>
        <v>6490046.7</v>
      </c>
      <c r="K80" s="8"/>
      <c r="L80" s="8"/>
      <c r="M80" s="8"/>
      <c r="N80" s="8"/>
    </row>
    <row r="81" spans="1:14" s="3" customFormat="1" ht="45.75" customHeight="1">
      <c r="A81" s="8"/>
      <c r="B81" s="8"/>
      <c r="C81" s="8"/>
      <c r="D81" s="26">
        <f t="shared" si="0"/>
        <v>66</v>
      </c>
      <c r="E81" s="30">
        <v>44713</v>
      </c>
      <c r="F81" s="37">
        <v>32161</v>
      </c>
      <c r="G81" s="32" t="s">
        <v>86</v>
      </c>
      <c r="H81" s="35">
        <v>20000</v>
      </c>
      <c r="I81" s="29"/>
      <c r="J81" s="20">
        <f t="shared" si="1"/>
        <v>6470046.7</v>
      </c>
      <c r="K81" s="8"/>
      <c r="L81" s="8"/>
      <c r="M81" s="8"/>
      <c r="N81" s="8"/>
    </row>
    <row r="82" spans="1:14" s="3" customFormat="1" ht="45.75" customHeight="1">
      <c r="A82" s="8"/>
      <c r="B82" s="8"/>
      <c r="C82" s="8"/>
      <c r="D82" s="26">
        <f aca="true" t="shared" si="2" ref="D82:D145">D81+1</f>
        <v>67</v>
      </c>
      <c r="E82" s="30">
        <v>44713</v>
      </c>
      <c r="F82" s="37">
        <v>32162</v>
      </c>
      <c r="G82" s="32" t="s">
        <v>87</v>
      </c>
      <c r="H82" s="35">
        <v>20000</v>
      </c>
      <c r="I82" s="29"/>
      <c r="J82" s="20">
        <f aca="true" t="shared" si="3" ref="J82:J145">SUM(J81-H82)</f>
        <v>6450046.7</v>
      </c>
      <c r="K82" s="8"/>
      <c r="L82" s="8"/>
      <c r="M82" s="8"/>
      <c r="N82" s="8"/>
    </row>
    <row r="83" spans="1:14" s="3" customFormat="1" ht="45.75" customHeight="1">
      <c r="A83" s="8"/>
      <c r="B83" s="8"/>
      <c r="C83" s="8"/>
      <c r="D83" s="26">
        <f t="shared" si="2"/>
        <v>68</v>
      </c>
      <c r="E83" s="30">
        <v>44713</v>
      </c>
      <c r="F83" s="37">
        <v>32163</v>
      </c>
      <c r="G83" s="32" t="s">
        <v>88</v>
      </c>
      <c r="H83" s="35">
        <v>10000</v>
      </c>
      <c r="I83" s="29"/>
      <c r="J83" s="20">
        <f t="shared" si="3"/>
        <v>6440046.7</v>
      </c>
      <c r="K83" s="8"/>
      <c r="L83" s="8"/>
      <c r="M83" s="8"/>
      <c r="N83" s="8"/>
    </row>
    <row r="84" spans="1:14" s="3" customFormat="1" ht="45.75" customHeight="1">
      <c r="A84" s="8"/>
      <c r="B84" s="8"/>
      <c r="C84" s="8"/>
      <c r="D84" s="26">
        <f t="shared" si="2"/>
        <v>69</v>
      </c>
      <c r="E84" s="30">
        <v>44713</v>
      </c>
      <c r="F84" s="37">
        <v>32164</v>
      </c>
      <c r="G84" s="32" t="s">
        <v>89</v>
      </c>
      <c r="H84" s="35">
        <v>10000</v>
      </c>
      <c r="I84" s="29"/>
      <c r="J84" s="20">
        <f t="shared" si="3"/>
        <v>6430046.7</v>
      </c>
      <c r="K84" s="8"/>
      <c r="L84" s="8"/>
      <c r="M84" s="8"/>
      <c r="N84" s="8"/>
    </row>
    <row r="85" spans="1:14" s="3" customFormat="1" ht="45.75" customHeight="1">
      <c r="A85" s="8"/>
      <c r="B85" s="8"/>
      <c r="C85" s="8"/>
      <c r="D85" s="26">
        <f t="shared" si="2"/>
        <v>70</v>
      </c>
      <c r="E85" s="30">
        <v>44713</v>
      </c>
      <c r="F85" s="37">
        <v>32165</v>
      </c>
      <c r="G85" s="32" t="s">
        <v>90</v>
      </c>
      <c r="H85" s="35">
        <v>20000</v>
      </c>
      <c r="I85" s="29"/>
      <c r="J85" s="20">
        <f t="shared" si="3"/>
        <v>6410046.7</v>
      </c>
      <c r="K85" s="8"/>
      <c r="L85" s="8"/>
      <c r="M85" s="8"/>
      <c r="N85" s="8"/>
    </row>
    <row r="86" spans="1:14" s="3" customFormat="1" ht="45.75" customHeight="1">
      <c r="A86" s="8"/>
      <c r="B86" s="8"/>
      <c r="C86" s="8"/>
      <c r="D86" s="26">
        <f t="shared" si="2"/>
        <v>71</v>
      </c>
      <c r="E86" s="30">
        <v>44713</v>
      </c>
      <c r="F86" s="37">
        <v>32166</v>
      </c>
      <c r="G86" s="32" t="s">
        <v>91</v>
      </c>
      <c r="H86" s="35">
        <v>16500</v>
      </c>
      <c r="I86" s="29"/>
      <c r="J86" s="20">
        <f t="shared" si="3"/>
        <v>6393546.7</v>
      </c>
      <c r="K86" s="8"/>
      <c r="L86" s="8"/>
      <c r="M86" s="8"/>
      <c r="N86" s="8"/>
    </row>
    <row r="87" spans="1:14" s="3" customFormat="1" ht="45.75" customHeight="1">
      <c r="A87" s="8"/>
      <c r="B87" s="8"/>
      <c r="C87" s="8"/>
      <c r="D87" s="26">
        <f t="shared" si="2"/>
        <v>72</v>
      </c>
      <c r="E87" s="30">
        <v>44713</v>
      </c>
      <c r="F87" s="37">
        <v>32167</v>
      </c>
      <c r="G87" s="32" t="s">
        <v>92</v>
      </c>
      <c r="H87" s="35">
        <v>15000</v>
      </c>
      <c r="I87" s="29"/>
      <c r="J87" s="20">
        <f t="shared" si="3"/>
        <v>6378546.7</v>
      </c>
      <c r="K87" s="8"/>
      <c r="L87" s="8"/>
      <c r="M87" s="8"/>
      <c r="N87" s="8"/>
    </row>
    <row r="88" spans="1:14" s="3" customFormat="1" ht="45.75" customHeight="1">
      <c r="A88" s="8"/>
      <c r="B88" s="8"/>
      <c r="C88" s="8"/>
      <c r="D88" s="26">
        <f t="shared" si="2"/>
        <v>73</v>
      </c>
      <c r="E88" s="30">
        <v>44713</v>
      </c>
      <c r="F88" s="40">
        <v>32168</v>
      </c>
      <c r="G88" s="32" t="s">
        <v>93</v>
      </c>
      <c r="H88" s="35">
        <v>10000</v>
      </c>
      <c r="I88" s="29"/>
      <c r="J88" s="20">
        <f t="shared" si="3"/>
        <v>6368546.7</v>
      </c>
      <c r="K88" s="8"/>
      <c r="L88" s="8"/>
      <c r="M88" s="8"/>
      <c r="N88" s="8"/>
    </row>
    <row r="89" spans="1:14" s="3" customFormat="1" ht="45.75" customHeight="1">
      <c r="A89" s="8"/>
      <c r="B89" s="8"/>
      <c r="C89" s="8"/>
      <c r="D89" s="26">
        <f t="shared" si="2"/>
        <v>74</v>
      </c>
      <c r="E89" s="30">
        <v>44713</v>
      </c>
      <c r="F89" s="37">
        <v>32169</v>
      </c>
      <c r="G89" s="32" t="s">
        <v>94</v>
      </c>
      <c r="H89" s="35">
        <v>16500</v>
      </c>
      <c r="I89" s="29"/>
      <c r="J89" s="20">
        <f t="shared" si="3"/>
        <v>6352046.7</v>
      </c>
      <c r="K89" s="8"/>
      <c r="L89" s="8"/>
      <c r="M89" s="8"/>
      <c r="N89" s="8"/>
    </row>
    <row r="90" spans="1:14" s="3" customFormat="1" ht="45.75" customHeight="1">
      <c r="A90" s="8"/>
      <c r="B90" s="8"/>
      <c r="C90" s="8"/>
      <c r="D90" s="26">
        <f t="shared" si="2"/>
        <v>75</v>
      </c>
      <c r="E90" s="30">
        <v>44713</v>
      </c>
      <c r="F90" s="37">
        <v>32170</v>
      </c>
      <c r="G90" s="32" t="s">
        <v>95</v>
      </c>
      <c r="H90" s="35">
        <v>20000</v>
      </c>
      <c r="I90" s="29"/>
      <c r="J90" s="20">
        <f t="shared" si="3"/>
        <v>6332046.7</v>
      </c>
      <c r="K90" s="8"/>
      <c r="L90" s="8"/>
      <c r="M90" s="8"/>
      <c r="N90" s="8"/>
    </row>
    <row r="91" spans="1:14" s="3" customFormat="1" ht="45.75" customHeight="1">
      <c r="A91" s="8"/>
      <c r="B91" s="8"/>
      <c r="C91" s="8"/>
      <c r="D91" s="26">
        <f t="shared" si="2"/>
        <v>76</v>
      </c>
      <c r="E91" s="30">
        <v>44713</v>
      </c>
      <c r="F91" s="37">
        <v>32171</v>
      </c>
      <c r="G91" s="32" t="s">
        <v>96</v>
      </c>
      <c r="H91" s="35">
        <v>12000</v>
      </c>
      <c r="I91" s="29"/>
      <c r="J91" s="20">
        <f t="shared" si="3"/>
        <v>6320046.7</v>
      </c>
      <c r="K91" s="8"/>
      <c r="L91" s="8"/>
      <c r="M91" s="8"/>
      <c r="N91" s="8"/>
    </row>
    <row r="92" spans="1:14" s="3" customFormat="1" ht="45.75" customHeight="1">
      <c r="A92" s="8"/>
      <c r="B92" s="8"/>
      <c r="C92" s="8"/>
      <c r="D92" s="26">
        <f t="shared" si="2"/>
        <v>77</v>
      </c>
      <c r="E92" s="30"/>
      <c r="F92" s="37">
        <v>32172</v>
      </c>
      <c r="G92" s="32" t="s">
        <v>22</v>
      </c>
      <c r="H92" s="35">
        <v>0</v>
      </c>
      <c r="I92" s="29"/>
      <c r="J92" s="20">
        <f t="shared" si="3"/>
        <v>6320046.7</v>
      </c>
      <c r="K92" s="8"/>
      <c r="L92" s="8"/>
      <c r="M92" s="8"/>
      <c r="N92" s="8"/>
    </row>
    <row r="93" spans="1:14" s="3" customFormat="1" ht="45.75" customHeight="1">
      <c r="A93" s="8"/>
      <c r="B93" s="8"/>
      <c r="C93" s="8"/>
      <c r="D93" s="26">
        <f t="shared" si="2"/>
        <v>78</v>
      </c>
      <c r="E93" s="30">
        <v>44713</v>
      </c>
      <c r="F93" s="37">
        <v>32173</v>
      </c>
      <c r="G93" s="32" t="s">
        <v>97</v>
      </c>
      <c r="H93" s="35">
        <v>12000</v>
      </c>
      <c r="I93" s="27"/>
      <c r="J93" s="20">
        <f t="shared" si="3"/>
        <v>6308046.7</v>
      </c>
      <c r="K93" s="8"/>
      <c r="L93" s="8"/>
      <c r="M93" s="8"/>
      <c r="N93" s="8"/>
    </row>
    <row r="94" spans="1:14" s="3" customFormat="1" ht="45.75" customHeight="1">
      <c r="A94" s="8"/>
      <c r="B94" s="8"/>
      <c r="C94" s="8"/>
      <c r="D94" s="26">
        <f t="shared" si="2"/>
        <v>79</v>
      </c>
      <c r="E94" s="30">
        <v>44713</v>
      </c>
      <c r="F94" s="37">
        <v>32174</v>
      </c>
      <c r="G94" s="32" t="s">
        <v>98</v>
      </c>
      <c r="H94" s="35">
        <v>16500</v>
      </c>
      <c r="I94" s="27"/>
      <c r="J94" s="20">
        <f t="shared" si="3"/>
        <v>6291546.7</v>
      </c>
      <c r="K94" s="8"/>
      <c r="L94" s="8"/>
      <c r="M94" s="8"/>
      <c r="N94" s="8"/>
    </row>
    <row r="95" spans="1:14" s="3" customFormat="1" ht="45.75" customHeight="1">
      <c r="A95" s="8"/>
      <c r="B95" s="8"/>
      <c r="C95" s="8"/>
      <c r="D95" s="26">
        <f t="shared" si="2"/>
        <v>80</v>
      </c>
      <c r="E95" s="30">
        <v>44713</v>
      </c>
      <c r="F95" s="37">
        <v>32175</v>
      </c>
      <c r="G95" s="32" t="s">
        <v>99</v>
      </c>
      <c r="H95" s="35">
        <v>10000</v>
      </c>
      <c r="I95" s="27"/>
      <c r="J95" s="20">
        <f t="shared" si="3"/>
        <v>6281546.7</v>
      </c>
      <c r="K95" s="8"/>
      <c r="L95" s="8"/>
      <c r="M95" s="8"/>
      <c r="N95" s="8"/>
    </row>
    <row r="96" spans="1:14" s="3" customFormat="1" ht="45.75" customHeight="1">
      <c r="A96" s="8"/>
      <c r="B96" s="8"/>
      <c r="C96" s="8"/>
      <c r="D96" s="26">
        <f t="shared" si="2"/>
        <v>81</v>
      </c>
      <c r="E96" s="30">
        <v>44713</v>
      </c>
      <c r="F96" s="37">
        <v>32176</v>
      </c>
      <c r="G96" s="32" t="s">
        <v>100</v>
      </c>
      <c r="H96" s="35">
        <v>10000</v>
      </c>
      <c r="I96" s="28"/>
      <c r="J96" s="20">
        <f t="shared" si="3"/>
        <v>6271546.7</v>
      </c>
      <c r="K96" s="8"/>
      <c r="L96" s="8"/>
      <c r="M96" s="8"/>
      <c r="N96" s="8"/>
    </row>
    <row r="97" spans="1:14" s="3" customFormat="1" ht="45.75" customHeight="1">
      <c r="A97" s="8"/>
      <c r="B97" s="8"/>
      <c r="C97" s="8"/>
      <c r="D97" s="26">
        <f t="shared" si="2"/>
        <v>82</v>
      </c>
      <c r="E97" s="30">
        <v>44713</v>
      </c>
      <c r="F97" s="37">
        <v>32177</v>
      </c>
      <c r="G97" s="32" t="s">
        <v>101</v>
      </c>
      <c r="H97" s="35">
        <v>9500</v>
      </c>
      <c r="I97" s="28"/>
      <c r="J97" s="20">
        <f t="shared" si="3"/>
        <v>6262046.7</v>
      </c>
      <c r="K97" s="8"/>
      <c r="L97" s="8"/>
      <c r="M97" s="8"/>
      <c r="N97" s="8"/>
    </row>
    <row r="98" spans="1:14" s="3" customFormat="1" ht="45.75" customHeight="1">
      <c r="A98" s="8"/>
      <c r="B98" s="8"/>
      <c r="C98" s="8"/>
      <c r="D98" s="26">
        <f t="shared" si="2"/>
        <v>83</v>
      </c>
      <c r="E98" s="30">
        <v>44713</v>
      </c>
      <c r="F98" s="37">
        <v>32178</v>
      </c>
      <c r="G98" s="32" t="s">
        <v>102</v>
      </c>
      <c r="H98" s="35">
        <v>14000</v>
      </c>
      <c r="I98" s="28"/>
      <c r="J98" s="20">
        <f t="shared" si="3"/>
        <v>6248046.7</v>
      </c>
      <c r="K98" s="8"/>
      <c r="L98" s="8"/>
      <c r="M98" s="8"/>
      <c r="N98" s="8"/>
    </row>
    <row r="99" spans="1:14" s="3" customFormat="1" ht="45.75" customHeight="1">
      <c r="A99" s="8"/>
      <c r="B99" s="8"/>
      <c r="C99" s="8"/>
      <c r="D99" s="26">
        <f t="shared" si="2"/>
        <v>84</v>
      </c>
      <c r="E99" s="30">
        <v>44713</v>
      </c>
      <c r="F99" s="37">
        <v>32179</v>
      </c>
      <c r="G99" s="32" t="s">
        <v>103</v>
      </c>
      <c r="H99" s="35">
        <v>2666.66</v>
      </c>
      <c r="I99" s="28"/>
      <c r="J99" s="20">
        <f t="shared" si="3"/>
        <v>6245380.04</v>
      </c>
      <c r="K99" s="8"/>
      <c r="L99" s="8"/>
      <c r="M99" s="8"/>
      <c r="N99" s="8"/>
    </row>
    <row r="100" spans="1:14" s="3" customFormat="1" ht="45.75" customHeight="1">
      <c r="A100" s="8"/>
      <c r="B100" s="8"/>
      <c r="C100" s="8"/>
      <c r="D100" s="26">
        <f t="shared" si="2"/>
        <v>85</v>
      </c>
      <c r="E100" s="30">
        <v>44713</v>
      </c>
      <c r="F100" s="37">
        <v>32180</v>
      </c>
      <c r="G100" s="32" t="s">
        <v>104</v>
      </c>
      <c r="H100" s="35">
        <v>7000</v>
      </c>
      <c r="I100" s="28"/>
      <c r="J100" s="20">
        <f t="shared" si="3"/>
        <v>6238380.04</v>
      </c>
      <c r="K100" s="8"/>
      <c r="L100" s="8"/>
      <c r="M100" s="8"/>
      <c r="N100" s="8"/>
    </row>
    <row r="101" spans="1:14" s="3" customFormat="1" ht="45.75" customHeight="1">
      <c r="A101" s="8"/>
      <c r="B101" s="8"/>
      <c r="C101" s="8"/>
      <c r="D101" s="26">
        <f t="shared" si="2"/>
        <v>86</v>
      </c>
      <c r="E101" s="30">
        <v>44713</v>
      </c>
      <c r="F101" s="41">
        <v>32181</v>
      </c>
      <c r="G101" s="32" t="s">
        <v>105</v>
      </c>
      <c r="H101" s="35">
        <v>3000</v>
      </c>
      <c r="I101" s="28"/>
      <c r="J101" s="20">
        <f t="shared" si="3"/>
        <v>6235380.04</v>
      </c>
      <c r="K101" s="8"/>
      <c r="L101" s="8"/>
      <c r="M101" s="8"/>
      <c r="N101" s="8"/>
    </row>
    <row r="102" spans="1:14" s="3" customFormat="1" ht="45.75" customHeight="1">
      <c r="A102" s="8"/>
      <c r="B102" s="8"/>
      <c r="C102" s="8"/>
      <c r="D102" s="26">
        <f t="shared" si="2"/>
        <v>87</v>
      </c>
      <c r="E102" s="30">
        <v>44713</v>
      </c>
      <c r="F102" s="41">
        <v>32182</v>
      </c>
      <c r="G102" s="32" t="s">
        <v>106</v>
      </c>
      <c r="H102" s="35">
        <v>6000</v>
      </c>
      <c r="I102" s="28"/>
      <c r="J102" s="20">
        <f t="shared" si="3"/>
        <v>6229380.04</v>
      </c>
      <c r="K102" s="8"/>
      <c r="L102" s="8"/>
      <c r="M102" s="8"/>
      <c r="N102" s="8"/>
    </row>
    <row r="103" spans="1:14" s="3" customFormat="1" ht="45.75" customHeight="1">
      <c r="A103" s="8"/>
      <c r="B103" s="8"/>
      <c r="C103" s="8"/>
      <c r="D103" s="26">
        <f t="shared" si="2"/>
        <v>88</v>
      </c>
      <c r="E103" s="30">
        <v>44713</v>
      </c>
      <c r="F103" s="41">
        <v>32183</v>
      </c>
      <c r="G103" s="32" t="s">
        <v>107</v>
      </c>
      <c r="H103" s="35">
        <v>6000</v>
      </c>
      <c r="I103" s="28"/>
      <c r="J103" s="20">
        <f t="shared" si="3"/>
        <v>6223380.04</v>
      </c>
      <c r="K103" s="8"/>
      <c r="L103" s="8"/>
      <c r="M103" s="8"/>
      <c r="N103" s="8"/>
    </row>
    <row r="104" spans="1:14" s="3" customFormat="1" ht="45.75" customHeight="1">
      <c r="A104" s="8"/>
      <c r="B104" s="8"/>
      <c r="C104" s="8"/>
      <c r="D104" s="26">
        <f t="shared" si="2"/>
        <v>89</v>
      </c>
      <c r="E104" s="30">
        <v>44713</v>
      </c>
      <c r="F104" s="41">
        <v>32184</v>
      </c>
      <c r="G104" s="32" t="s">
        <v>108</v>
      </c>
      <c r="H104" s="35">
        <v>6000</v>
      </c>
      <c r="I104" s="28"/>
      <c r="J104" s="20">
        <f t="shared" si="3"/>
        <v>6217380.04</v>
      </c>
      <c r="K104" s="8"/>
      <c r="L104" s="8"/>
      <c r="M104" s="8"/>
      <c r="N104" s="8"/>
    </row>
    <row r="105" spans="1:14" s="3" customFormat="1" ht="45.75" customHeight="1">
      <c r="A105" s="8"/>
      <c r="B105" s="8"/>
      <c r="C105" s="8"/>
      <c r="D105" s="26">
        <f t="shared" si="2"/>
        <v>90</v>
      </c>
      <c r="E105" s="30">
        <v>44713</v>
      </c>
      <c r="F105" s="41">
        <v>32185</v>
      </c>
      <c r="G105" s="32" t="s">
        <v>108</v>
      </c>
      <c r="H105" s="35">
        <v>2000</v>
      </c>
      <c r="I105" s="28"/>
      <c r="J105" s="20">
        <f t="shared" si="3"/>
        <v>6215380.04</v>
      </c>
      <c r="K105" s="8"/>
      <c r="L105" s="8"/>
      <c r="M105" s="8"/>
      <c r="N105" s="8"/>
    </row>
    <row r="106" spans="1:14" s="3" customFormat="1" ht="45.75" customHeight="1">
      <c r="A106" s="8"/>
      <c r="B106" s="8"/>
      <c r="C106" s="8"/>
      <c r="D106" s="26">
        <f t="shared" si="2"/>
        <v>91</v>
      </c>
      <c r="E106" s="30">
        <v>44713</v>
      </c>
      <c r="F106" s="41">
        <v>32186</v>
      </c>
      <c r="G106" s="44" t="s">
        <v>109</v>
      </c>
      <c r="H106" s="35">
        <v>5000</v>
      </c>
      <c r="I106" s="28"/>
      <c r="J106" s="20">
        <f t="shared" si="3"/>
        <v>6210380.04</v>
      </c>
      <c r="K106" s="8"/>
      <c r="L106" s="8"/>
      <c r="M106" s="8"/>
      <c r="N106" s="8"/>
    </row>
    <row r="107" spans="1:14" s="3" customFormat="1" ht="45.75" customHeight="1">
      <c r="A107" s="8"/>
      <c r="B107" s="8"/>
      <c r="C107" s="8"/>
      <c r="D107" s="26">
        <f t="shared" si="2"/>
        <v>92</v>
      </c>
      <c r="E107" s="30">
        <v>44713</v>
      </c>
      <c r="F107" s="41">
        <v>32187</v>
      </c>
      <c r="G107" s="32" t="s">
        <v>110</v>
      </c>
      <c r="H107" s="35">
        <v>6000</v>
      </c>
      <c r="I107" s="28"/>
      <c r="J107" s="20">
        <f t="shared" si="3"/>
        <v>6204380.04</v>
      </c>
      <c r="K107" s="8"/>
      <c r="L107" s="8"/>
      <c r="M107" s="8"/>
      <c r="N107" s="8"/>
    </row>
    <row r="108" spans="1:14" s="3" customFormat="1" ht="45.75" customHeight="1">
      <c r="A108" s="8"/>
      <c r="B108" s="8"/>
      <c r="C108" s="8"/>
      <c r="D108" s="26">
        <f t="shared" si="2"/>
        <v>93</v>
      </c>
      <c r="E108" s="30">
        <v>44713</v>
      </c>
      <c r="F108" s="41">
        <v>32188</v>
      </c>
      <c r="G108" s="32" t="s">
        <v>111</v>
      </c>
      <c r="H108" s="35">
        <v>8000</v>
      </c>
      <c r="I108" s="28"/>
      <c r="J108" s="20">
        <f t="shared" si="3"/>
        <v>6196380.04</v>
      </c>
      <c r="K108" s="8"/>
      <c r="L108" s="8"/>
      <c r="M108" s="8"/>
      <c r="N108" s="8"/>
    </row>
    <row r="109" spans="1:14" s="3" customFormat="1" ht="45.75" customHeight="1">
      <c r="A109" s="8"/>
      <c r="B109" s="8"/>
      <c r="C109" s="8"/>
      <c r="D109" s="26">
        <f t="shared" si="2"/>
        <v>94</v>
      </c>
      <c r="E109" s="30">
        <v>44713</v>
      </c>
      <c r="F109" s="41">
        <v>32189</v>
      </c>
      <c r="G109" s="32" t="s">
        <v>112</v>
      </c>
      <c r="H109" s="35">
        <v>10000</v>
      </c>
      <c r="I109" s="28"/>
      <c r="J109" s="20">
        <f t="shared" si="3"/>
        <v>6186380.04</v>
      </c>
      <c r="K109" s="8"/>
      <c r="L109" s="8"/>
      <c r="M109" s="8"/>
      <c r="N109" s="8"/>
    </row>
    <row r="110" spans="1:14" s="3" customFormat="1" ht="45.75" customHeight="1">
      <c r="A110" s="8"/>
      <c r="B110" s="8"/>
      <c r="C110" s="8"/>
      <c r="D110" s="26">
        <f t="shared" si="2"/>
        <v>95</v>
      </c>
      <c r="E110" s="30">
        <v>44713</v>
      </c>
      <c r="F110" s="41">
        <v>32190</v>
      </c>
      <c r="G110" s="32" t="s">
        <v>111</v>
      </c>
      <c r="H110" s="35">
        <v>7000</v>
      </c>
      <c r="I110" s="28"/>
      <c r="J110" s="20">
        <f t="shared" si="3"/>
        <v>6179380.04</v>
      </c>
      <c r="K110" s="8"/>
      <c r="L110" s="8"/>
      <c r="M110" s="8"/>
      <c r="N110" s="8"/>
    </row>
    <row r="111" spans="1:14" s="3" customFormat="1" ht="45.75" customHeight="1">
      <c r="A111" s="8"/>
      <c r="B111" s="8"/>
      <c r="C111" s="8"/>
      <c r="D111" s="26">
        <f t="shared" si="2"/>
        <v>96</v>
      </c>
      <c r="E111" s="30">
        <v>44713</v>
      </c>
      <c r="F111" s="41">
        <v>32191</v>
      </c>
      <c r="G111" s="32" t="s">
        <v>113</v>
      </c>
      <c r="H111" s="35">
        <v>9000</v>
      </c>
      <c r="I111" s="28"/>
      <c r="J111" s="20">
        <f t="shared" si="3"/>
        <v>6170380.04</v>
      </c>
      <c r="K111" s="8"/>
      <c r="L111" s="8"/>
      <c r="M111" s="8"/>
      <c r="N111" s="8"/>
    </row>
    <row r="112" spans="1:14" s="3" customFormat="1" ht="45.75" customHeight="1">
      <c r="A112" s="8"/>
      <c r="B112" s="8"/>
      <c r="C112" s="8"/>
      <c r="D112" s="26">
        <f t="shared" si="2"/>
        <v>97</v>
      </c>
      <c r="E112" s="30">
        <v>44713</v>
      </c>
      <c r="F112" s="41">
        <v>32192</v>
      </c>
      <c r="G112" s="32" t="s">
        <v>114</v>
      </c>
      <c r="H112" s="35">
        <v>7000</v>
      </c>
      <c r="I112" s="28"/>
      <c r="J112" s="20">
        <f t="shared" si="3"/>
        <v>6163380.04</v>
      </c>
      <c r="K112" s="8"/>
      <c r="L112" s="8"/>
      <c r="M112" s="8"/>
      <c r="N112" s="8"/>
    </row>
    <row r="113" spans="1:14" s="3" customFormat="1" ht="45.75" customHeight="1">
      <c r="A113" s="8"/>
      <c r="B113" s="8"/>
      <c r="C113" s="8"/>
      <c r="D113" s="26">
        <f t="shared" si="2"/>
        <v>98</v>
      </c>
      <c r="E113" s="30">
        <v>44713</v>
      </c>
      <c r="F113" s="41">
        <v>32193</v>
      </c>
      <c r="G113" s="44" t="s">
        <v>111</v>
      </c>
      <c r="H113" s="35">
        <v>6000</v>
      </c>
      <c r="I113" s="28"/>
      <c r="J113" s="20">
        <f t="shared" si="3"/>
        <v>6157380.04</v>
      </c>
      <c r="K113" s="8"/>
      <c r="L113" s="8"/>
      <c r="M113" s="8"/>
      <c r="N113" s="8"/>
    </row>
    <row r="114" spans="1:14" s="3" customFormat="1" ht="45.75" customHeight="1">
      <c r="A114" s="8"/>
      <c r="B114" s="8"/>
      <c r="C114" s="8"/>
      <c r="D114" s="26">
        <f t="shared" si="2"/>
        <v>99</v>
      </c>
      <c r="E114" s="30">
        <v>44713</v>
      </c>
      <c r="F114" s="41">
        <v>32194</v>
      </c>
      <c r="G114" s="32" t="s">
        <v>115</v>
      </c>
      <c r="H114" s="35">
        <v>15000</v>
      </c>
      <c r="I114" s="28"/>
      <c r="J114" s="20">
        <f t="shared" si="3"/>
        <v>6142380.04</v>
      </c>
      <c r="K114" s="8"/>
      <c r="L114" s="8"/>
      <c r="M114" s="8"/>
      <c r="N114" s="8"/>
    </row>
    <row r="115" spans="1:14" s="3" customFormat="1" ht="45.75" customHeight="1">
      <c r="A115" s="8"/>
      <c r="B115" s="8"/>
      <c r="C115" s="8"/>
      <c r="D115" s="26">
        <f t="shared" si="2"/>
        <v>100</v>
      </c>
      <c r="E115" s="30">
        <v>44713</v>
      </c>
      <c r="F115" s="41">
        <v>32195</v>
      </c>
      <c r="G115" s="32" t="s">
        <v>116</v>
      </c>
      <c r="H115" s="35">
        <v>10000</v>
      </c>
      <c r="I115" s="28"/>
      <c r="J115" s="20">
        <f t="shared" si="3"/>
        <v>6132380.04</v>
      </c>
      <c r="K115" s="8"/>
      <c r="L115" s="8"/>
      <c r="M115" s="8"/>
      <c r="N115" s="8"/>
    </row>
    <row r="116" spans="1:14" s="3" customFormat="1" ht="45.75" customHeight="1">
      <c r="A116" s="8"/>
      <c r="B116" s="8"/>
      <c r="C116" s="8"/>
      <c r="D116" s="26">
        <f t="shared" si="2"/>
        <v>101</v>
      </c>
      <c r="E116" s="30">
        <v>44713</v>
      </c>
      <c r="F116" s="41">
        <v>32196</v>
      </c>
      <c r="G116" s="32" t="s">
        <v>117</v>
      </c>
      <c r="H116" s="35">
        <v>7000</v>
      </c>
      <c r="I116" s="28"/>
      <c r="J116" s="20">
        <f t="shared" si="3"/>
        <v>6125380.04</v>
      </c>
      <c r="K116" s="8"/>
      <c r="L116" s="8"/>
      <c r="M116" s="8"/>
      <c r="N116" s="8"/>
    </row>
    <row r="117" spans="1:14" s="3" customFormat="1" ht="45.75" customHeight="1">
      <c r="A117" s="8"/>
      <c r="B117" s="8"/>
      <c r="C117" s="8"/>
      <c r="D117" s="26">
        <f t="shared" si="2"/>
        <v>102</v>
      </c>
      <c r="E117" s="30">
        <v>44713</v>
      </c>
      <c r="F117" s="41">
        <v>32197</v>
      </c>
      <c r="G117" s="32" t="s">
        <v>118</v>
      </c>
      <c r="H117" s="35">
        <v>9000</v>
      </c>
      <c r="I117" s="28"/>
      <c r="J117" s="20">
        <f t="shared" si="3"/>
        <v>6116380.04</v>
      </c>
      <c r="K117" s="8"/>
      <c r="L117" s="8"/>
      <c r="M117" s="8"/>
      <c r="N117" s="8"/>
    </row>
    <row r="118" spans="1:14" s="3" customFormat="1" ht="45.75" customHeight="1">
      <c r="A118" s="8"/>
      <c r="B118" s="8"/>
      <c r="C118" s="8"/>
      <c r="D118" s="26">
        <f t="shared" si="2"/>
        <v>103</v>
      </c>
      <c r="E118" s="30">
        <v>44713</v>
      </c>
      <c r="F118" s="41">
        <v>32198</v>
      </c>
      <c r="G118" s="32" t="s">
        <v>119</v>
      </c>
      <c r="H118" s="35">
        <v>6000</v>
      </c>
      <c r="I118" s="28"/>
      <c r="J118" s="20">
        <f t="shared" si="3"/>
        <v>6110380.04</v>
      </c>
      <c r="K118" s="8"/>
      <c r="L118" s="8"/>
      <c r="M118" s="8"/>
      <c r="N118" s="8"/>
    </row>
    <row r="119" spans="1:14" s="3" customFormat="1" ht="45.75" customHeight="1">
      <c r="A119" s="8"/>
      <c r="B119" s="8"/>
      <c r="C119" s="8"/>
      <c r="D119" s="26">
        <f t="shared" si="2"/>
        <v>104</v>
      </c>
      <c r="E119" s="30">
        <v>44713</v>
      </c>
      <c r="F119" s="41">
        <v>32199</v>
      </c>
      <c r="G119" s="32" t="s">
        <v>111</v>
      </c>
      <c r="H119" s="35">
        <v>6000</v>
      </c>
      <c r="I119" s="28"/>
      <c r="J119" s="20">
        <f t="shared" si="3"/>
        <v>6104380.04</v>
      </c>
      <c r="K119" s="8"/>
      <c r="L119" s="8"/>
      <c r="M119" s="8"/>
      <c r="N119" s="8"/>
    </row>
    <row r="120" spans="1:14" s="3" customFormat="1" ht="73.5" customHeight="1">
      <c r="A120" s="8"/>
      <c r="B120" s="8"/>
      <c r="C120" s="8"/>
      <c r="D120" s="26">
        <f t="shared" si="2"/>
        <v>105</v>
      </c>
      <c r="E120" s="30">
        <v>44713</v>
      </c>
      <c r="F120" s="41">
        <v>32200</v>
      </c>
      <c r="G120" s="32" t="s">
        <v>104</v>
      </c>
      <c r="H120" s="35">
        <v>9000</v>
      </c>
      <c r="I120" s="28"/>
      <c r="J120" s="20">
        <f t="shared" si="3"/>
        <v>6095380.04</v>
      </c>
      <c r="K120" s="8"/>
      <c r="L120" s="8"/>
      <c r="M120" s="8"/>
      <c r="N120" s="8"/>
    </row>
    <row r="121" spans="1:14" s="3" customFormat="1" ht="45.75" customHeight="1">
      <c r="A121" s="8"/>
      <c r="B121" s="8"/>
      <c r="C121" s="8"/>
      <c r="D121" s="26">
        <f t="shared" si="2"/>
        <v>106</v>
      </c>
      <c r="E121" s="30">
        <v>44713</v>
      </c>
      <c r="F121" s="41">
        <v>32201</v>
      </c>
      <c r="G121" s="32" t="s">
        <v>104</v>
      </c>
      <c r="H121" s="35">
        <v>9000</v>
      </c>
      <c r="I121" s="28"/>
      <c r="J121" s="20">
        <f t="shared" si="3"/>
        <v>6086380.04</v>
      </c>
      <c r="K121" s="8"/>
      <c r="L121" s="8"/>
      <c r="M121" s="8"/>
      <c r="N121" s="8"/>
    </row>
    <row r="122" spans="1:14" s="3" customFormat="1" ht="45.75" customHeight="1">
      <c r="A122" s="8"/>
      <c r="B122" s="8"/>
      <c r="C122" s="8"/>
      <c r="D122" s="26">
        <f t="shared" si="2"/>
        <v>107</v>
      </c>
      <c r="E122" s="30">
        <v>44713</v>
      </c>
      <c r="F122" s="41">
        <v>32202</v>
      </c>
      <c r="G122" s="32" t="s">
        <v>104</v>
      </c>
      <c r="H122" s="35">
        <v>7000</v>
      </c>
      <c r="I122" s="28"/>
      <c r="J122" s="20">
        <f t="shared" si="3"/>
        <v>6079380.04</v>
      </c>
      <c r="K122" s="8"/>
      <c r="L122" s="8"/>
      <c r="M122" s="8"/>
      <c r="N122" s="8"/>
    </row>
    <row r="123" spans="1:14" s="3" customFormat="1" ht="45.75" customHeight="1">
      <c r="A123" s="8"/>
      <c r="B123" s="8"/>
      <c r="C123" s="8"/>
      <c r="D123" s="26">
        <f t="shared" si="2"/>
        <v>108</v>
      </c>
      <c r="E123" s="30">
        <v>44713</v>
      </c>
      <c r="F123" s="41">
        <v>32203</v>
      </c>
      <c r="G123" s="32" t="s">
        <v>104</v>
      </c>
      <c r="H123" s="35">
        <v>7000</v>
      </c>
      <c r="I123" s="28"/>
      <c r="J123" s="20">
        <f t="shared" si="3"/>
        <v>6072380.04</v>
      </c>
      <c r="K123" s="8"/>
      <c r="L123" s="8"/>
      <c r="M123" s="8"/>
      <c r="N123" s="8"/>
    </row>
    <row r="124" spans="1:14" s="3" customFormat="1" ht="45.75" customHeight="1">
      <c r="A124" s="8"/>
      <c r="B124" s="8"/>
      <c r="C124" s="8"/>
      <c r="D124" s="26">
        <f t="shared" si="2"/>
        <v>109</v>
      </c>
      <c r="E124" s="30">
        <v>44713</v>
      </c>
      <c r="F124" s="41">
        <v>32204</v>
      </c>
      <c r="G124" s="32" t="s">
        <v>104</v>
      </c>
      <c r="H124" s="35">
        <v>7000</v>
      </c>
      <c r="I124" s="28"/>
      <c r="J124" s="20">
        <f t="shared" si="3"/>
        <v>6065380.04</v>
      </c>
      <c r="K124" s="8"/>
      <c r="L124" s="8"/>
      <c r="M124" s="8"/>
      <c r="N124" s="8"/>
    </row>
    <row r="125" spans="1:14" s="3" customFormat="1" ht="45.75" customHeight="1">
      <c r="A125" s="8"/>
      <c r="B125" s="8"/>
      <c r="C125" s="8"/>
      <c r="D125" s="26">
        <f t="shared" si="2"/>
        <v>110</v>
      </c>
      <c r="E125" s="30">
        <v>44713</v>
      </c>
      <c r="F125" s="41">
        <v>32205</v>
      </c>
      <c r="G125" s="32" t="s">
        <v>104</v>
      </c>
      <c r="H125" s="35">
        <v>4000</v>
      </c>
      <c r="I125" s="28"/>
      <c r="J125" s="20">
        <f t="shared" si="3"/>
        <v>6061380.04</v>
      </c>
      <c r="K125" s="8"/>
      <c r="L125" s="8"/>
      <c r="M125" s="8"/>
      <c r="N125" s="8"/>
    </row>
    <row r="126" spans="1:14" s="3" customFormat="1" ht="45.75" customHeight="1">
      <c r="A126" s="8"/>
      <c r="B126" s="8"/>
      <c r="C126" s="8"/>
      <c r="D126" s="26">
        <f t="shared" si="2"/>
        <v>111</v>
      </c>
      <c r="E126" s="30">
        <v>44713</v>
      </c>
      <c r="F126" s="41">
        <v>32206</v>
      </c>
      <c r="G126" s="32" t="s">
        <v>104</v>
      </c>
      <c r="H126" s="35">
        <v>10000</v>
      </c>
      <c r="I126" s="28"/>
      <c r="J126" s="20">
        <f t="shared" si="3"/>
        <v>6051380.04</v>
      </c>
      <c r="K126" s="8"/>
      <c r="L126" s="8"/>
      <c r="M126" s="8"/>
      <c r="N126" s="8"/>
    </row>
    <row r="127" spans="1:14" s="3" customFormat="1" ht="45.75" customHeight="1">
      <c r="A127" s="8"/>
      <c r="B127" s="8"/>
      <c r="C127" s="8"/>
      <c r="D127" s="26">
        <f t="shared" si="2"/>
        <v>112</v>
      </c>
      <c r="E127" s="30">
        <v>44713</v>
      </c>
      <c r="F127" s="41">
        <v>32207</v>
      </c>
      <c r="G127" s="32" t="s">
        <v>120</v>
      </c>
      <c r="H127" s="35">
        <v>6000</v>
      </c>
      <c r="I127" s="28"/>
      <c r="J127" s="20">
        <f t="shared" si="3"/>
        <v>6045380.04</v>
      </c>
      <c r="K127" s="8"/>
      <c r="L127" s="8"/>
      <c r="M127" s="8"/>
      <c r="N127" s="8"/>
    </row>
    <row r="128" spans="1:14" s="3" customFormat="1" ht="45.75" customHeight="1">
      <c r="A128" s="8"/>
      <c r="B128" s="8"/>
      <c r="C128" s="8"/>
      <c r="D128" s="26">
        <f t="shared" si="2"/>
        <v>113</v>
      </c>
      <c r="E128" s="30">
        <v>44713</v>
      </c>
      <c r="F128" s="41">
        <v>32208</v>
      </c>
      <c r="G128" s="32" t="s">
        <v>121</v>
      </c>
      <c r="H128" s="35">
        <v>6000</v>
      </c>
      <c r="I128" s="28"/>
      <c r="J128" s="20">
        <f t="shared" si="3"/>
        <v>6039380.04</v>
      </c>
      <c r="K128" s="8"/>
      <c r="L128" s="8"/>
      <c r="M128" s="8"/>
      <c r="N128" s="8"/>
    </row>
    <row r="129" spans="1:14" s="3" customFormat="1" ht="45.75" customHeight="1">
      <c r="A129" s="8"/>
      <c r="B129" s="8"/>
      <c r="C129" s="8"/>
      <c r="D129" s="26">
        <f t="shared" si="2"/>
        <v>114</v>
      </c>
      <c r="E129" s="30">
        <v>44713</v>
      </c>
      <c r="F129" s="41">
        <v>32209</v>
      </c>
      <c r="G129" s="32" t="s">
        <v>104</v>
      </c>
      <c r="H129" s="35">
        <v>5000</v>
      </c>
      <c r="I129" s="28"/>
      <c r="J129" s="20">
        <f t="shared" si="3"/>
        <v>6034380.04</v>
      </c>
      <c r="K129" s="8"/>
      <c r="L129" s="8"/>
      <c r="M129" s="8"/>
      <c r="N129" s="8"/>
    </row>
    <row r="130" spans="1:14" s="3" customFormat="1" ht="45.75" customHeight="1">
      <c r="A130" s="8"/>
      <c r="B130" s="8"/>
      <c r="C130" s="8"/>
      <c r="D130" s="26">
        <f t="shared" si="2"/>
        <v>115</v>
      </c>
      <c r="E130" s="30">
        <v>44713</v>
      </c>
      <c r="F130" s="37">
        <v>32210</v>
      </c>
      <c r="G130" s="32" t="s">
        <v>104</v>
      </c>
      <c r="H130" s="35">
        <v>5000</v>
      </c>
      <c r="I130" s="28"/>
      <c r="J130" s="20">
        <f t="shared" si="3"/>
        <v>6029380.04</v>
      </c>
      <c r="K130" s="8"/>
      <c r="L130" s="8"/>
      <c r="M130" s="8"/>
      <c r="N130" s="8"/>
    </row>
    <row r="131" spans="1:14" s="3" customFormat="1" ht="45.75" customHeight="1">
      <c r="A131" s="8"/>
      <c r="B131" s="8"/>
      <c r="C131" s="8"/>
      <c r="D131" s="26">
        <f t="shared" si="2"/>
        <v>116</v>
      </c>
      <c r="E131" s="30">
        <v>44713</v>
      </c>
      <c r="F131" s="37">
        <v>32211</v>
      </c>
      <c r="G131" s="32" t="s">
        <v>122</v>
      </c>
      <c r="H131" s="35">
        <v>7000</v>
      </c>
      <c r="I131" s="28"/>
      <c r="J131" s="20">
        <f t="shared" si="3"/>
        <v>6022380.04</v>
      </c>
      <c r="K131" s="8"/>
      <c r="L131" s="8"/>
      <c r="M131" s="8"/>
      <c r="N131" s="8"/>
    </row>
    <row r="132" spans="1:14" s="3" customFormat="1" ht="45.75" customHeight="1">
      <c r="A132" s="8"/>
      <c r="B132" s="8"/>
      <c r="C132" s="8"/>
      <c r="D132" s="26">
        <f t="shared" si="2"/>
        <v>117</v>
      </c>
      <c r="E132" s="30">
        <v>44713</v>
      </c>
      <c r="F132" s="37">
        <v>32212</v>
      </c>
      <c r="G132" s="32" t="s">
        <v>104</v>
      </c>
      <c r="H132" s="35">
        <v>7000</v>
      </c>
      <c r="I132" s="28"/>
      <c r="J132" s="20">
        <f t="shared" si="3"/>
        <v>6015380.04</v>
      </c>
      <c r="K132" s="8"/>
      <c r="L132" s="8"/>
      <c r="M132" s="8"/>
      <c r="N132" s="8"/>
    </row>
    <row r="133" spans="1:14" s="3" customFormat="1" ht="45.75" customHeight="1">
      <c r="A133" s="8"/>
      <c r="B133" s="8"/>
      <c r="C133" s="8"/>
      <c r="D133" s="26">
        <f t="shared" si="2"/>
        <v>118</v>
      </c>
      <c r="E133" s="30">
        <v>44713</v>
      </c>
      <c r="F133" s="37">
        <v>32213</v>
      </c>
      <c r="G133" s="32" t="s">
        <v>104</v>
      </c>
      <c r="H133" s="35">
        <v>7000</v>
      </c>
      <c r="I133" s="28"/>
      <c r="J133" s="20">
        <f t="shared" si="3"/>
        <v>6008380.04</v>
      </c>
      <c r="K133" s="8"/>
      <c r="L133" s="8"/>
      <c r="M133" s="8"/>
      <c r="N133" s="8"/>
    </row>
    <row r="134" spans="1:14" s="3" customFormat="1" ht="45.75" customHeight="1">
      <c r="A134" s="8"/>
      <c r="B134" s="8"/>
      <c r="C134" s="8"/>
      <c r="D134" s="26">
        <f t="shared" si="2"/>
        <v>119</v>
      </c>
      <c r="E134" s="30">
        <v>44713</v>
      </c>
      <c r="F134" s="37">
        <v>32214</v>
      </c>
      <c r="G134" s="32" t="s">
        <v>117</v>
      </c>
      <c r="H134" s="35">
        <v>5000</v>
      </c>
      <c r="I134" s="28"/>
      <c r="J134" s="20">
        <f t="shared" si="3"/>
        <v>6003380.04</v>
      </c>
      <c r="K134" s="8"/>
      <c r="L134" s="8"/>
      <c r="M134" s="8"/>
      <c r="N134" s="8"/>
    </row>
    <row r="135" spans="1:14" s="3" customFormat="1" ht="45.75" customHeight="1">
      <c r="A135" s="8"/>
      <c r="B135" s="8"/>
      <c r="C135" s="8"/>
      <c r="D135" s="26">
        <f t="shared" si="2"/>
        <v>120</v>
      </c>
      <c r="E135" s="30">
        <v>44713</v>
      </c>
      <c r="F135" s="37">
        <v>32215</v>
      </c>
      <c r="G135" s="32" t="s">
        <v>122</v>
      </c>
      <c r="H135" s="35">
        <v>6000</v>
      </c>
      <c r="I135" s="28"/>
      <c r="J135" s="20">
        <f t="shared" si="3"/>
        <v>5997380.04</v>
      </c>
      <c r="K135" s="8"/>
      <c r="L135" s="8"/>
      <c r="M135" s="8"/>
      <c r="N135" s="8"/>
    </row>
    <row r="136" spans="1:14" s="3" customFormat="1" ht="45.75" customHeight="1">
      <c r="A136" s="8"/>
      <c r="B136" s="8"/>
      <c r="C136" s="8"/>
      <c r="D136" s="26">
        <f t="shared" si="2"/>
        <v>121</v>
      </c>
      <c r="E136" s="30">
        <v>44713</v>
      </c>
      <c r="F136" s="37">
        <v>32216</v>
      </c>
      <c r="G136" s="32" t="s">
        <v>111</v>
      </c>
      <c r="H136" s="35">
        <v>9000</v>
      </c>
      <c r="I136" s="28"/>
      <c r="J136" s="20">
        <f t="shared" si="3"/>
        <v>5988380.04</v>
      </c>
      <c r="K136" s="8"/>
      <c r="L136" s="8"/>
      <c r="M136" s="8"/>
      <c r="N136" s="8"/>
    </row>
    <row r="137" spans="1:14" s="3" customFormat="1" ht="45.75" customHeight="1">
      <c r="A137" s="8"/>
      <c r="B137" s="8"/>
      <c r="C137" s="8"/>
      <c r="D137" s="26">
        <f t="shared" si="2"/>
        <v>122</v>
      </c>
      <c r="E137" s="30">
        <v>44713</v>
      </c>
      <c r="F137" s="42">
        <v>32217</v>
      </c>
      <c r="G137" s="32" t="s">
        <v>123</v>
      </c>
      <c r="H137" s="35">
        <v>7000</v>
      </c>
      <c r="I137" s="28"/>
      <c r="J137" s="20">
        <f t="shared" si="3"/>
        <v>5981380.04</v>
      </c>
      <c r="K137" s="8"/>
      <c r="L137" s="8"/>
      <c r="M137" s="8"/>
      <c r="N137" s="8"/>
    </row>
    <row r="138" spans="1:14" s="3" customFormat="1" ht="45.75" customHeight="1">
      <c r="A138" s="8"/>
      <c r="B138" s="8"/>
      <c r="C138" s="8"/>
      <c r="D138" s="26">
        <f t="shared" si="2"/>
        <v>123</v>
      </c>
      <c r="E138" s="30">
        <v>44718</v>
      </c>
      <c r="F138" s="42">
        <v>32218</v>
      </c>
      <c r="G138" s="32" t="s">
        <v>65</v>
      </c>
      <c r="H138" s="35">
        <v>10000</v>
      </c>
      <c r="I138" s="28"/>
      <c r="J138" s="20">
        <f t="shared" si="3"/>
        <v>5971380.04</v>
      </c>
      <c r="K138" s="8"/>
      <c r="L138" s="8"/>
      <c r="M138" s="8"/>
      <c r="N138" s="8"/>
    </row>
    <row r="139" spans="1:14" s="3" customFormat="1" ht="45.75" customHeight="1">
      <c r="A139" s="8"/>
      <c r="B139" s="8"/>
      <c r="C139" s="8"/>
      <c r="D139" s="26">
        <f t="shared" si="2"/>
        <v>124</v>
      </c>
      <c r="E139" s="30">
        <v>44719</v>
      </c>
      <c r="F139" s="42">
        <v>32219</v>
      </c>
      <c r="G139" s="32" t="s">
        <v>124</v>
      </c>
      <c r="H139" s="35">
        <v>12350</v>
      </c>
      <c r="I139" s="28"/>
      <c r="J139" s="20">
        <f t="shared" si="3"/>
        <v>5959030.04</v>
      </c>
      <c r="K139" s="8"/>
      <c r="L139" s="8"/>
      <c r="M139" s="8"/>
      <c r="N139" s="8"/>
    </row>
    <row r="140" spans="1:14" s="3" customFormat="1" ht="45.75" customHeight="1">
      <c r="A140" s="8"/>
      <c r="B140" s="8"/>
      <c r="C140" s="8"/>
      <c r="D140" s="26">
        <f t="shared" si="2"/>
        <v>125</v>
      </c>
      <c r="E140" s="30">
        <v>44720</v>
      </c>
      <c r="F140" s="42">
        <v>32220</v>
      </c>
      <c r="G140" s="32" t="s">
        <v>125</v>
      </c>
      <c r="H140" s="35">
        <v>30000</v>
      </c>
      <c r="I140" s="28"/>
      <c r="J140" s="20">
        <f t="shared" si="3"/>
        <v>5929030.04</v>
      </c>
      <c r="K140" s="8"/>
      <c r="L140" s="8"/>
      <c r="M140" s="8"/>
      <c r="N140" s="8"/>
    </row>
    <row r="141" spans="1:14" s="3" customFormat="1" ht="45.75" customHeight="1">
      <c r="A141" s="8"/>
      <c r="B141" s="8"/>
      <c r="C141" s="8"/>
      <c r="D141" s="26">
        <f t="shared" si="2"/>
        <v>126</v>
      </c>
      <c r="E141" s="30">
        <v>44720</v>
      </c>
      <c r="F141" s="42">
        <v>32221</v>
      </c>
      <c r="G141" s="32" t="s">
        <v>126</v>
      </c>
      <c r="H141" s="35">
        <v>4000</v>
      </c>
      <c r="I141" s="28"/>
      <c r="J141" s="20">
        <f t="shared" si="3"/>
        <v>5925030.04</v>
      </c>
      <c r="K141" s="8"/>
      <c r="L141" s="8"/>
      <c r="M141" s="8"/>
      <c r="N141" s="8"/>
    </row>
    <row r="142" spans="1:14" s="3" customFormat="1" ht="45.75" customHeight="1">
      <c r="A142" s="8"/>
      <c r="B142" s="8"/>
      <c r="C142" s="8"/>
      <c r="D142" s="26">
        <f t="shared" si="2"/>
        <v>127</v>
      </c>
      <c r="E142" s="30">
        <v>44722</v>
      </c>
      <c r="F142" s="42">
        <v>32222</v>
      </c>
      <c r="G142" s="32" t="s">
        <v>127</v>
      </c>
      <c r="H142" s="35">
        <v>14915</v>
      </c>
      <c r="I142" s="28"/>
      <c r="J142" s="20">
        <f t="shared" si="3"/>
        <v>5910115.04</v>
      </c>
      <c r="K142" s="8"/>
      <c r="L142" s="8"/>
      <c r="M142" s="8"/>
      <c r="N142" s="8"/>
    </row>
    <row r="143" spans="1:14" s="3" customFormat="1" ht="45.75" customHeight="1">
      <c r="A143" s="8"/>
      <c r="B143" s="8"/>
      <c r="C143" s="8"/>
      <c r="D143" s="26">
        <f t="shared" si="2"/>
        <v>128</v>
      </c>
      <c r="E143" s="30"/>
      <c r="F143" s="42">
        <v>32223</v>
      </c>
      <c r="G143" s="32" t="s">
        <v>22</v>
      </c>
      <c r="H143" s="35">
        <v>0</v>
      </c>
      <c r="I143" s="28"/>
      <c r="J143" s="20">
        <f t="shared" si="3"/>
        <v>5910115.04</v>
      </c>
      <c r="K143" s="8"/>
      <c r="L143" s="8"/>
      <c r="M143" s="8"/>
      <c r="N143" s="8"/>
    </row>
    <row r="144" spans="1:14" s="3" customFormat="1" ht="45.75" customHeight="1">
      <c r="A144" s="8"/>
      <c r="B144" s="8"/>
      <c r="C144" s="8"/>
      <c r="D144" s="26">
        <f t="shared" si="2"/>
        <v>129</v>
      </c>
      <c r="E144" s="30">
        <v>44729</v>
      </c>
      <c r="F144" s="42">
        <v>32224</v>
      </c>
      <c r="G144" s="32" t="s">
        <v>128</v>
      </c>
      <c r="H144" s="35">
        <v>17164.25</v>
      </c>
      <c r="I144" s="28"/>
      <c r="J144" s="20">
        <f t="shared" si="3"/>
        <v>5892950.79</v>
      </c>
      <c r="K144" s="8"/>
      <c r="L144" s="8"/>
      <c r="M144" s="8"/>
      <c r="N144" s="8"/>
    </row>
    <row r="145" spans="1:14" s="3" customFormat="1" ht="45.75" customHeight="1">
      <c r="A145" s="8"/>
      <c r="B145" s="8"/>
      <c r="C145" s="8"/>
      <c r="D145" s="26">
        <f t="shared" si="2"/>
        <v>130</v>
      </c>
      <c r="E145" s="30">
        <v>44732</v>
      </c>
      <c r="F145" s="42">
        <v>32225</v>
      </c>
      <c r="G145" s="32" t="s">
        <v>129</v>
      </c>
      <c r="H145" s="35">
        <v>94417.15</v>
      </c>
      <c r="I145" s="28"/>
      <c r="J145" s="20">
        <f t="shared" si="3"/>
        <v>5798533.64</v>
      </c>
      <c r="K145" s="8"/>
      <c r="L145" s="8"/>
      <c r="M145" s="8"/>
      <c r="N145" s="8"/>
    </row>
    <row r="146" spans="1:14" s="3" customFormat="1" ht="45.75" customHeight="1">
      <c r="A146" s="8"/>
      <c r="B146" s="8"/>
      <c r="C146" s="8"/>
      <c r="D146" s="26">
        <f aca="true" t="shared" si="4" ref="D146:D186">D145+1</f>
        <v>131</v>
      </c>
      <c r="E146" s="30">
        <v>44732</v>
      </c>
      <c r="F146" s="42">
        <v>32226</v>
      </c>
      <c r="G146" s="32" t="s">
        <v>130</v>
      </c>
      <c r="H146" s="35">
        <v>268748.06</v>
      </c>
      <c r="I146" s="28"/>
      <c r="J146" s="20">
        <f aca="true" t="shared" si="5" ref="J146:J184">SUM(J145-H146)</f>
        <v>5529785.58</v>
      </c>
      <c r="K146" s="8"/>
      <c r="L146" s="8"/>
      <c r="M146" s="8"/>
      <c r="N146" s="8"/>
    </row>
    <row r="147" spans="1:14" s="3" customFormat="1" ht="45.75" customHeight="1">
      <c r="A147" s="8"/>
      <c r="B147" s="8"/>
      <c r="C147" s="8"/>
      <c r="D147" s="26">
        <f t="shared" si="4"/>
        <v>132</v>
      </c>
      <c r="E147" s="30">
        <v>44733</v>
      </c>
      <c r="F147" s="42">
        <v>32227</v>
      </c>
      <c r="G147" s="32" t="s">
        <v>124</v>
      </c>
      <c r="H147" s="35">
        <v>12350</v>
      </c>
      <c r="I147" s="28"/>
      <c r="J147" s="20">
        <f t="shared" si="5"/>
        <v>5517435.58</v>
      </c>
      <c r="K147" s="8"/>
      <c r="L147" s="8"/>
      <c r="M147" s="8"/>
      <c r="N147" s="8"/>
    </row>
    <row r="148" spans="1:14" s="3" customFormat="1" ht="45.75" customHeight="1">
      <c r="A148" s="8"/>
      <c r="B148" s="8"/>
      <c r="C148" s="8"/>
      <c r="D148" s="26">
        <f t="shared" si="4"/>
        <v>133</v>
      </c>
      <c r="E148" s="30">
        <v>44740</v>
      </c>
      <c r="F148" s="42">
        <v>32228</v>
      </c>
      <c r="G148" s="32" t="s">
        <v>131</v>
      </c>
      <c r="H148" s="35">
        <v>31844.61</v>
      </c>
      <c r="I148" s="28"/>
      <c r="J148" s="20">
        <f t="shared" si="5"/>
        <v>5485590.97</v>
      </c>
      <c r="K148" s="8"/>
      <c r="L148" s="8"/>
      <c r="M148" s="8"/>
      <c r="N148" s="8"/>
    </row>
    <row r="149" spans="1:14" s="3" customFormat="1" ht="45.75" customHeight="1">
      <c r="A149" s="8"/>
      <c r="B149" s="8"/>
      <c r="C149" s="8"/>
      <c r="D149" s="26">
        <f t="shared" si="4"/>
        <v>134</v>
      </c>
      <c r="E149" s="30">
        <v>44714</v>
      </c>
      <c r="F149" s="42">
        <v>26838755694</v>
      </c>
      <c r="G149" s="32" t="s">
        <v>132</v>
      </c>
      <c r="H149" s="35">
        <v>19950</v>
      </c>
      <c r="I149" s="28"/>
      <c r="J149" s="20">
        <f t="shared" si="5"/>
        <v>5465640.97</v>
      </c>
      <c r="K149" s="8"/>
      <c r="L149" s="8"/>
      <c r="M149" s="8"/>
      <c r="N149" s="8"/>
    </row>
    <row r="150" spans="1:14" s="3" customFormat="1" ht="45.75" customHeight="1">
      <c r="A150" s="8"/>
      <c r="B150" s="8"/>
      <c r="C150" s="8"/>
      <c r="D150" s="26">
        <f t="shared" si="4"/>
        <v>135</v>
      </c>
      <c r="E150" s="30">
        <v>44714</v>
      </c>
      <c r="F150" s="42">
        <v>26842597487</v>
      </c>
      <c r="G150" s="32" t="s">
        <v>133</v>
      </c>
      <c r="H150" s="35">
        <v>20340</v>
      </c>
      <c r="I150" s="28"/>
      <c r="J150" s="20">
        <f t="shared" si="5"/>
        <v>5445300.97</v>
      </c>
      <c r="K150" s="8"/>
      <c r="L150" s="8"/>
      <c r="M150" s="8"/>
      <c r="N150" s="8"/>
    </row>
    <row r="151" spans="1:14" s="3" customFormat="1" ht="45.75" customHeight="1">
      <c r="A151" s="8"/>
      <c r="B151" s="8"/>
      <c r="C151" s="8"/>
      <c r="D151" s="26">
        <f t="shared" si="4"/>
        <v>136</v>
      </c>
      <c r="E151" s="30">
        <v>44715</v>
      </c>
      <c r="F151" s="42">
        <v>26850497158</v>
      </c>
      <c r="G151" s="32" t="s">
        <v>134</v>
      </c>
      <c r="H151" s="35">
        <v>4623.96</v>
      </c>
      <c r="I151" s="28"/>
      <c r="J151" s="20">
        <f t="shared" si="5"/>
        <v>5440677.01</v>
      </c>
      <c r="K151" s="8"/>
      <c r="L151" s="8"/>
      <c r="M151" s="8"/>
      <c r="N151" s="8"/>
    </row>
    <row r="152" spans="1:14" s="3" customFormat="1" ht="45.75" customHeight="1">
      <c r="A152" s="8"/>
      <c r="B152" s="8"/>
      <c r="C152" s="8"/>
      <c r="D152" s="26">
        <f t="shared" si="4"/>
        <v>137</v>
      </c>
      <c r="E152" s="30">
        <v>44719</v>
      </c>
      <c r="F152" s="42">
        <v>2688043623</v>
      </c>
      <c r="G152" s="32" t="s">
        <v>135</v>
      </c>
      <c r="H152" s="35">
        <v>51587.39</v>
      </c>
      <c r="I152" s="28"/>
      <c r="J152" s="20">
        <f t="shared" si="5"/>
        <v>5389089.62</v>
      </c>
      <c r="K152" s="8"/>
      <c r="L152" s="8"/>
      <c r="M152" s="8"/>
      <c r="N152" s="8"/>
    </row>
    <row r="153" spans="1:14" s="3" customFormat="1" ht="45.75" customHeight="1">
      <c r="A153" s="8"/>
      <c r="B153" s="8"/>
      <c r="C153" s="8"/>
      <c r="D153" s="26">
        <f t="shared" si="4"/>
        <v>138</v>
      </c>
      <c r="E153" s="30">
        <v>44719</v>
      </c>
      <c r="F153" s="42">
        <v>26880378201</v>
      </c>
      <c r="G153" s="32" t="s">
        <v>136</v>
      </c>
      <c r="H153" s="35">
        <v>190000</v>
      </c>
      <c r="I153" s="28"/>
      <c r="J153" s="20">
        <f t="shared" si="5"/>
        <v>5199089.62</v>
      </c>
      <c r="K153" s="8"/>
      <c r="L153" s="8"/>
      <c r="M153" s="8"/>
      <c r="N153" s="8"/>
    </row>
    <row r="154" spans="1:14" s="3" customFormat="1" ht="45.75" customHeight="1">
      <c r="A154" s="8"/>
      <c r="B154" s="8"/>
      <c r="C154" s="8"/>
      <c r="D154" s="26">
        <f t="shared" si="4"/>
        <v>139</v>
      </c>
      <c r="E154" s="30">
        <v>44719</v>
      </c>
      <c r="F154" s="42">
        <v>26880665813</v>
      </c>
      <c r="G154" s="32" t="s">
        <v>137</v>
      </c>
      <c r="H154" s="35">
        <v>195104.35</v>
      </c>
      <c r="I154" s="28"/>
      <c r="J154" s="20">
        <f t="shared" si="5"/>
        <v>5003985.2700000005</v>
      </c>
      <c r="K154" s="8"/>
      <c r="L154" s="8"/>
      <c r="M154" s="8"/>
      <c r="N154" s="8"/>
    </row>
    <row r="155" spans="1:14" s="3" customFormat="1" ht="60.75" customHeight="1">
      <c r="A155" s="8"/>
      <c r="B155" s="8"/>
      <c r="C155" s="8"/>
      <c r="D155" s="26">
        <f t="shared" si="4"/>
        <v>140</v>
      </c>
      <c r="E155" s="30">
        <v>44719</v>
      </c>
      <c r="F155" s="42">
        <v>26883897669</v>
      </c>
      <c r="G155" s="32" t="s">
        <v>138</v>
      </c>
      <c r="H155" s="35">
        <v>27120</v>
      </c>
      <c r="I155" s="28"/>
      <c r="J155" s="20">
        <f t="shared" si="5"/>
        <v>4976865.2700000005</v>
      </c>
      <c r="K155" s="8"/>
      <c r="L155" s="8"/>
      <c r="M155" s="8"/>
      <c r="N155" s="8"/>
    </row>
    <row r="156" spans="1:14" s="3" customFormat="1" ht="45.75" customHeight="1">
      <c r="A156" s="8"/>
      <c r="B156" s="8"/>
      <c r="C156" s="8"/>
      <c r="D156" s="26">
        <f t="shared" si="4"/>
        <v>141</v>
      </c>
      <c r="E156" s="30">
        <v>44722</v>
      </c>
      <c r="F156" s="42">
        <v>26912097775</v>
      </c>
      <c r="G156" s="32" t="s">
        <v>139</v>
      </c>
      <c r="H156" s="35">
        <v>192845</v>
      </c>
      <c r="I156" s="28"/>
      <c r="J156" s="20">
        <f t="shared" si="5"/>
        <v>4784020.2700000005</v>
      </c>
      <c r="K156" s="8"/>
      <c r="L156" s="8"/>
      <c r="M156" s="8"/>
      <c r="N156" s="8"/>
    </row>
    <row r="157" spans="1:14" s="3" customFormat="1" ht="45.75" customHeight="1">
      <c r="A157" s="8"/>
      <c r="B157" s="8"/>
      <c r="C157" s="8"/>
      <c r="D157" s="26">
        <f t="shared" si="4"/>
        <v>142</v>
      </c>
      <c r="E157" s="30">
        <v>44722</v>
      </c>
      <c r="F157" s="42">
        <v>26912146158</v>
      </c>
      <c r="G157" s="32" t="s">
        <v>140</v>
      </c>
      <c r="H157" s="35">
        <v>18080</v>
      </c>
      <c r="I157" s="28"/>
      <c r="J157" s="20">
        <f t="shared" si="5"/>
        <v>4765940.2700000005</v>
      </c>
      <c r="K157" s="8"/>
      <c r="L157" s="8"/>
      <c r="M157" s="8"/>
      <c r="N157" s="8"/>
    </row>
    <row r="158" spans="1:14" s="3" customFormat="1" ht="45.75" customHeight="1">
      <c r="A158" s="8"/>
      <c r="B158" s="8"/>
      <c r="C158" s="8"/>
      <c r="D158" s="26">
        <f t="shared" si="4"/>
        <v>143</v>
      </c>
      <c r="E158" s="30">
        <v>44722</v>
      </c>
      <c r="F158" s="42">
        <v>26912208219</v>
      </c>
      <c r="G158" s="32" t="s">
        <v>141</v>
      </c>
      <c r="H158" s="35">
        <v>305539.5</v>
      </c>
      <c r="I158" s="28"/>
      <c r="J158" s="20">
        <f t="shared" si="5"/>
        <v>4460400.7700000005</v>
      </c>
      <c r="K158" s="8"/>
      <c r="L158" s="8"/>
      <c r="M158" s="8"/>
      <c r="N158" s="8"/>
    </row>
    <row r="159" spans="1:14" s="3" customFormat="1" ht="45.75" customHeight="1">
      <c r="A159" s="8"/>
      <c r="B159" s="8"/>
      <c r="C159" s="8"/>
      <c r="D159" s="26">
        <f t="shared" si="4"/>
        <v>144</v>
      </c>
      <c r="E159" s="30">
        <v>44722</v>
      </c>
      <c r="F159" s="42">
        <v>26912265088</v>
      </c>
      <c r="G159" s="32" t="s">
        <v>142</v>
      </c>
      <c r="H159" s="35">
        <v>229827.5</v>
      </c>
      <c r="I159" s="28"/>
      <c r="J159" s="20">
        <f t="shared" si="5"/>
        <v>4230573.2700000005</v>
      </c>
      <c r="K159" s="8"/>
      <c r="L159" s="8"/>
      <c r="M159" s="8"/>
      <c r="N159" s="8"/>
    </row>
    <row r="160" spans="1:14" s="3" customFormat="1" ht="45.75" customHeight="1">
      <c r="A160" s="8"/>
      <c r="B160" s="8"/>
      <c r="C160" s="8"/>
      <c r="D160" s="26">
        <f t="shared" si="4"/>
        <v>145</v>
      </c>
      <c r="E160" s="30">
        <v>44722</v>
      </c>
      <c r="F160" s="42">
        <v>26912371502</v>
      </c>
      <c r="G160" s="32" t="s">
        <v>143</v>
      </c>
      <c r="H160" s="35">
        <v>380000</v>
      </c>
      <c r="I160" s="28"/>
      <c r="J160" s="20">
        <f t="shared" si="5"/>
        <v>3850573.2700000005</v>
      </c>
      <c r="K160" s="8"/>
      <c r="L160" s="8"/>
      <c r="M160" s="8"/>
      <c r="N160" s="8"/>
    </row>
    <row r="161" spans="1:14" s="3" customFormat="1" ht="45.75" customHeight="1">
      <c r="A161" s="8"/>
      <c r="B161" s="8"/>
      <c r="C161" s="8"/>
      <c r="D161" s="26">
        <f t="shared" si="4"/>
        <v>146</v>
      </c>
      <c r="E161" s="30">
        <v>44722</v>
      </c>
      <c r="F161" s="42">
        <v>26912562712</v>
      </c>
      <c r="G161" s="32" t="s">
        <v>144</v>
      </c>
      <c r="H161" s="35">
        <v>389526.82</v>
      </c>
      <c r="I161" s="28"/>
      <c r="J161" s="20">
        <f t="shared" si="5"/>
        <v>3461046.4500000007</v>
      </c>
      <c r="K161" s="8"/>
      <c r="L161" s="8"/>
      <c r="M161" s="8"/>
      <c r="N161" s="8"/>
    </row>
    <row r="162" spans="1:14" s="3" customFormat="1" ht="45.75" customHeight="1">
      <c r="A162" s="8"/>
      <c r="B162" s="8"/>
      <c r="C162" s="8"/>
      <c r="D162" s="26">
        <f t="shared" si="4"/>
        <v>147</v>
      </c>
      <c r="E162" s="33" t="s">
        <v>23</v>
      </c>
      <c r="F162" s="39">
        <v>26912750037</v>
      </c>
      <c r="G162" s="43" t="s">
        <v>22</v>
      </c>
      <c r="H162" s="35">
        <v>0</v>
      </c>
      <c r="I162" s="28"/>
      <c r="J162" s="20">
        <f t="shared" si="5"/>
        <v>3461046.4500000007</v>
      </c>
      <c r="K162" s="8"/>
      <c r="L162" s="8"/>
      <c r="M162" s="8"/>
      <c r="N162" s="8"/>
    </row>
    <row r="163" spans="1:14" s="3" customFormat="1" ht="45.75" customHeight="1">
      <c r="A163" s="8"/>
      <c r="B163" s="8"/>
      <c r="C163" s="8"/>
      <c r="D163" s="26">
        <f t="shared" si="4"/>
        <v>148</v>
      </c>
      <c r="E163" s="30">
        <v>44722</v>
      </c>
      <c r="F163" s="42">
        <v>26912912167</v>
      </c>
      <c r="G163" s="32" t="s">
        <v>145</v>
      </c>
      <c r="H163" s="35">
        <v>90240</v>
      </c>
      <c r="I163" s="28"/>
      <c r="J163" s="20">
        <f t="shared" si="5"/>
        <v>3370806.4500000007</v>
      </c>
      <c r="K163" s="8"/>
      <c r="L163" s="8"/>
      <c r="M163" s="8"/>
      <c r="N163" s="8"/>
    </row>
    <row r="164" spans="1:14" s="3" customFormat="1" ht="45.75" customHeight="1">
      <c r="A164" s="8"/>
      <c r="B164" s="8"/>
      <c r="C164" s="8"/>
      <c r="D164" s="26">
        <f t="shared" si="4"/>
        <v>149</v>
      </c>
      <c r="E164" s="30">
        <v>44722</v>
      </c>
      <c r="F164" s="42">
        <v>26912456483</v>
      </c>
      <c r="G164" s="32" t="s">
        <v>146</v>
      </c>
      <c r="H164" s="35">
        <v>191357.2</v>
      </c>
      <c r="I164" s="28"/>
      <c r="J164" s="20">
        <f t="shared" si="5"/>
        <v>3179449.2500000005</v>
      </c>
      <c r="K164" s="8"/>
      <c r="L164" s="8"/>
      <c r="M164" s="8"/>
      <c r="N164" s="8"/>
    </row>
    <row r="165" spans="1:14" s="3" customFormat="1" ht="45.75" customHeight="1">
      <c r="A165" s="8"/>
      <c r="B165" s="8"/>
      <c r="C165" s="8"/>
      <c r="D165" s="26">
        <f t="shared" si="4"/>
        <v>150</v>
      </c>
      <c r="E165" s="30">
        <v>44722</v>
      </c>
      <c r="F165" s="42">
        <v>26912989097</v>
      </c>
      <c r="G165" s="32" t="s">
        <v>147</v>
      </c>
      <c r="H165" s="35">
        <v>14492.25</v>
      </c>
      <c r="I165" s="28"/>
      <c r="J165" s="20">
        <f t="shared" si="5"/>
        <v>3164957.0000000005</v>
      </c>
      <c r="K165" s="8"/>
      <c r="L165" s="8"/>
      <c r="M165" s="8"/>
      <c r="N165" s="8"/>
    </row>
    <row r="166" spans="1:14" s="3" customFormat="1" ht="45.75" customHeight="1">
      <c r="A166" s="8"/>
      <c r="B166" s="8"/>
      <c r="C166" s="8"/>
      <c r="D166" s="26">
        <f t="shared" si="4"/>
        <v>151</v>
      </c>
      <c r="E166" s="33">
        <v>44721</v>
      </c>
      <c r="F166" s="39">
        <v>26912832377</v>
      </c>
      <c r="G166" s="43" t="s">
        <v>148</v>
      </c>
      <c r="H166" s="35">
        <v>285975</v>
      </c>
      <c r="I166" s="28"/>
      <c r="J166" s="20">
        <f t="shared" si="5"/>
        <v>2878982.0000000005</v>
      </c>
      <c r="K166" s="8"/>
      <c r="L166" s="8"/>
      <c r="M166" s="8"/>
      <c r="N166" s="8"/>
    </row>
    <row r="167" spans="1:14" s="3" customFormat="1" ht="45.75" customHeight="1">
      <c r="A167" s="8"/>
      <c r="B167" s="8"/>
      <c r="C167" s="8"/>
      <c r="D167" s="26">
        <f t="shared" si="4"/>
        <v>152</v>
      </c>
      <c r="E167" s="30">
        <v>44725</v>
      </c>
      <c r="F167" s="42">
        <v>26929540557</v>
      </c>
      <c r="G167" s="32" t="s">
        <v>149</v>
      </c>
      <c r="H167" s="35">
        <v>21546.61</v>
      </c>
      <c r="I167" s="28"/>
      <c r="J167" s="20">
        <f t="shared" si="5"/>
        <v>2857435.3900000006</v>
      </c>
      <c r="K167" s="8"/>
      <c r="L167" s="8"/>
      <c r="M167" s="8"/>
      <c r="N167" s="8"/>
    </row>
    <row r="168" spans="1:14" s="3" customFormat="1" ht="45.75" customHeight="1">
      <c r="A168" s="8"/>
      <c r="B168" s="8"/>
      <c r="C168" s="8"/>
      <c r="D168" s="26">
        <f t="shared" si="4"/>
        <v>153</v>
      </c>
      <c r="E168" s="30">
        <v>44725</v>
      </c>
      <c r="F168" s="42">
        <v>26929484372</v>
      </c>
      <c r="G168" s="32" t="s">
        <v>150</v>
      </c>
      <c r="H168" s="35">
        <v>20453</v>
      </c>
      <c r="I168" s="28"/>
      <c r="J168" s="20">
        <f t="shared" si="5"/>
        <v>2836982.3900000006</v>
      </c>
      <c r="K168" s="8"/>
      <c r="L168" s="8"/>
      <c r="M168" s="8"/>
      <c r="N168" s="8"/>
    </row>
    <row r="169" spans="1:14" s="3" customFormat="1" ht="45.75" customHeight="1">
      <c r="A169" s="8"/>
      <c r="B169" s="8"/>
      <c r="C169" s="8"/>
      <c r="D169" s="26">
        <f t="shared" si="4"/>
        <v>154</v>
      </c>
      <c r="E169" s="30">
        <v>44725</v>
      </c>
      <c r="F169" s="42">
        <v>26933119726</v>
      </c>
      <c r="G169" s="32" t="s">
        <v>151</v>
      </c>
      <c r="H169" s="35">
        <v>29041</v>
      </c>
      <c r="I169" s="28"/>
      <c r="J169" s="20">
        <f t="shared" si="5"/>
        <v>2807941.3900000006</v>
      </c>
      <c r="K169" s="8"/>
      <c r="L169" s="8"/>
      <c r="M169" s="8"/>
      <c r="N169" s="8"/>
    </row>
    <row r="170" spans="1:14" s="3" customFormat="1" ht="45.75" customHeight="1">
      <c r="A170" s="8"/>
      <c r="B170" s="8"/>
      <c r="C170" s="8"/>
      <c r="D170" s="26">
        <f t="shared" si="4"/>
        <v>155</v>
      </c>
      <c r="E170" s="30">
        <v>44725</v>
      </c>
      <c r="F170" s="42">
        <v>26933256359</v>
      </c>
      <c r="G170" s="32" t="s">
        <v>152</v>
      </c>
      <c r="H170" s="35">
        <v>46482.55</v>
      </c>
      <c r="I170" s="28"/>
      <c r="J170" s="20">
        <f t="shared" si="5"/>
        <v>2761458.840000001</v>
      </c>
      <c r="K170" s="8"/>
      <c r="L170" s="8"/>
      <c r="M170" s="8"/>
      <c r="N170" s="8"/>
    </row>
    <row r="171" spans="1:14" s="3" customFormat="1" ht="45.75" customHeight="1">
      <c r="A171" s="8"/>
      <c r="B171" s="8"/>
      <c r="C171" s="8"/>
      <c r="D171" s="26">
        <f t="shared" si="4"/>
        <v>156</v>
      </c>
      <c r="E171" s="30">
        <v>44726</v>
      </c>
      <c r="F171" s="42">
        <v>26943945177</v>
      </c>
      <c r="G171" s="32" t="s">
        <v>153</v>
      </c>
      <c r="H171" s="35">
        <v>228000</v>
      </c>
      <c r="I171" s="28"/>
      <c r="J171" s="20">
        <f t="shared" si="5"/>
        <v>2533458.840000001</v>
      </c>
      <c r="K171" s="8"/>
      <c r="L171" s="8"/>
      <c r="M171" s="8"/>
      <c r="N171" s="8"/>
    </row>
    <row r="172" spans="1:14" s="3" customFormat="1" ht="45.75" customHeight="1">
      <c r="A172" s="8"/>
      <c r="B172" s="8"/>
      <c r="C172" s="8"/>
      <c r="D172" s="26">
        <f t="shared" si="4"/>
        <v>157</v>
      </c>
      <c r="E172" s="30">
        <v>44727</v>
      </c>
      <c r="F172" s="42">
        <v>26958755253</v>
      </c>
      <c r="G172" s="32" t="s">
        <v>154</v>
      </c>
      <c r="H172" s="35">
        <v>205739.66999999998</v>
      </c>
      <c r="I172" s="28"/>
      <c r="J172" s="20">
        <f t="shared" si="5"/>
        <v>2327719.170000001</v>
      </c>
      <c r="K172" s="8"/>
      <c r="L172" s="8"/>
      <c r="M172" s="8"/>
      <c r="N172" s="8"/>
    </row>
    <row r="173" spans="1:14" s="3" customFormat="1" ht="45.75" customHeight="1">
      <c r="A173" s="8"/>
      <c r="B173" s="8"/>
      <c r="C173" s="8"/>
      <c r="D173" s="26">
        <f t="shared" si="4"/>
        <v>158</v>
      </c>
      <c r="E173" s="30">
        <v>44732</v>
      </c>
      <c r="F173" s="42">
        <v>26995547740</v>
      </c>
      <c r="G173" s="32" t="s">
        <v>155</v>
      </c>
      <c r="H173" s="35">
        <v>211707.5</v>
      </c>
      <c r="I173" s="28"/>
      <c r="J173" s="20">
        <f t="shared" si="5"/>
        <v>2116011.670000001</v>
      </c>
      <c r="K173" s="8"/>
      <c r="L173" s="8"/>
      <c r="M173" s="8"/>
      <c r="N173" s="8"/>
    </row>
    <row r="174" spans="1:14" s="3" customFormat="1" ht="45.75" customHeight="1">
      <c r="A174" s="8"/>
      <c r="B174" s="8"/>
      <c r="C174" s="8"/>
      <c r="D174" s="26">
        <f t="shared" si="4"/>
        <v>159</v>
      </c>
      <c r="E174" s="30">
        <v>44732</v>
      </c>
      <c r="F174" s="42">
        <v>26995609312</v>
      </c>
      <c r="G174" s="32" t="s">
        <v>156</v>
      </c>
      <c r="H174" s="35">
        <v>190648</v>
      </c>
      <c r="I174" s="28"/>
      <c r="J174" s="20">
        <f t="shared" si="5"/>
        <v>1925363.6700000009</v>
      </c>
      <c r="K174" s="8"/>
      <c r="L174" s="8"/>
      <c r="M174" s="8"/>
      <c r="N174" s="8"/>
    </row>
    <row r="175" spans="1:14" s="3" customFormat="1" ht="45.75" customHeight="1">
      <c r="A175" s="8"/>
      <c r="B175" s="8"/>
      <c r="C175" s="8"/>
      <c r="D175" s="26">
        <f t="shared" si="4"/>
        <v>160</v>
      </c>
      <c r="E175" s="30">
        <v>44732</v>
      </c>
      <c r="F175" s="42">
        <v>26995733214</v>
      </c>
      <c r="G175" s="32" t="s">
        <v>157</v>
      </c>
      <c r="H175" s="35">
        <v>47500</v>
      </c>
      <c r="I175" s="28"/>
      <c r="J175" s="20">
        <f t="shared" si="5"/>
        <v>1877863.6700000009</v>
      </c>
      <c r="K175" s="8"/>
      <c r="L175" s="8"/>
      <c r="M175" s="8"/>
      <c r="N175" s="8"/>
    </row>
    <row r="176" spans="1:14" s="3" customFormat="1" ht="45.75" customHeight="1">
      <c r="A176" s="8"/>
      <c r="B176" s="8"/>
      <c r="C176" s="8"/>
      <c r="D176" s="26">
        <f t="shared" si="4"/>
        <v>161</v>
      </c>
      <c r="E176" s="33">
        <v>44732</v>
      </c>
      <c r="F176" s="39">
        <v>26995954440</v>
      </c>
      <c r="G176" s="43" t="s">
        <v>158</v>
      </c>
      <c r="H176" s="35">
        <v>141724.8</v>
      </c>
      <c r="I176" s="28"/>
      <c r="J176" s="20">
        <f t="shared" si="5"/>
        <v>1736138.8700000008</v>
      </c>
      <c r="K176" s="8"/>
      <c r="L176" s="8"/>
      <c r="M176" s="8"/>
      <c r="N176" s="8"/>
    </row>
    <row r="177" spans="1:14" s="3" customFormat="1" ht="45.75" customHeight="1">
      <c r="A177" s="8"/>
      <c r="B177" s="8"/>
      <c r="C177" s="8"/>
      <c r="D177" s="26">
        <f t="shared" si="4"/>
        <v>162</v>
      </c>
      <c r="E177" s="30">
        <v>44732</v>
      </c>
      <c r="F177" s="42">
        <v>26996001522</v>
      </c>
      <c r="G177" s="32" t="s">
        <v>159</v>
      </c>
      <c r="H177" s="35">
        <v>111560.94</v>
      </c>
      <c r="I177" s="28"/>
      <c r="J177" s="20">
        <f t="shared" si="5"/>
        <v>1624577.9300000009</v>
      </c>
      <c r="K177" s="8"/>
      <c r="L177" s="8"/>
      <c r="M177" s="8"/>
      <c r="N177" s="8"/>
    </row>
    <row r="178" spans="1:14" s="3" customFormat="1" ht="70.5" customHeight="1">
      <c r="A178" s="8"/>
      <c r="B178" s="8"/>
      <c r="C178" s="8"/>
      <c r="D178" s="26">
        <f t="shared" si="4"/>
        <v>163</v>
      </c>
      <c r="E178" s="30">
        <v>44732</v>
      </c>
      <c r="F178" s="42">
        <v>26996165489</v>
      </c>
      <c r="G178" s="32" t="s">
        <v>160</v>
      </c>
      <c r="H178" s="35">
        <v>41182.5</v>
      </c>
      <c r="I178" s="28"/>
      <c r="J178" s="20">
        <f t="shared" si="5"/>
        <v>1583395.4300000009</v>
      </c>
      <c r="K178" s="8"/>
      <c r="L178" s="8"/>
      <c r="M178" s="8"/>
      <c r="N178" s="8"/>
    </row>
    <row r="179" spans="1:14" s="3" customFormat="1" ht="45.75" customHeight="1">
      <c r="A179" s="8"/>
      <c r="B179" s="8"/>
      <c r="C179" s="8"/>
      <c r="D179" s="26">
        <f t="shared" si="4"/>
        <v>164</v>
      </c>
      <c r="E179" s="30">
        <v>44732</v>
      </c>
      <c r="F179" s="42">
        <v>26996273673</v>
      </c>
      <c r="G179" s="32" t="s">
        <v>161</v>
      </c>
      <c r="H179" s="35">
        <v>74100</v>
      </c>
      <c r="I179" s="20"/>
      <c r="J179" s="20">
        <f t="shared" si="5"/>
        <v>1509295.4300000009</v>
      </c>
      <c r="K179" s="8"/>
      <c r="L179" s="8"/>
      <c r="M179" s="8"/>
      <c r="N179" s="8"/>
    </row>
    <row r="180" spans="1:14" s="3" customFormat="1" ht="45.75" customHeight="1">
      <c r="A180" s="8"/>
      <c r="B180" s="8"/>
      <c r="C180" s="8"/>
      <c r="D180" s="26">
        <f t="shared" si="4"/>
        <v>165</v>
      </c>
      <c r="E180" s="30">
        <v>44735</v>
      </c>
      <c r="F180" s="42">
        <v>27038675937</v>
      </c>
      <c r="G180" s="32" t="s">
        <v>162</v>
      </c>
      <c r="H180" s="35">
        <v>285975</v>
      </c>
      <c r="I180" s="20"/>
      <c r="J180" s="20">
        <f t="shared" si="5"/>
        <v>1223320.4300000009</v>
      </c>
      <c r="K180" s="8"/>
      <c r="L180" s="8"/>
      <c r="M180" s="8"/>
      <c r="N180" s="8"/>
    </row>
    <row r="181" spans="1:14" s="3" customFormat="1" ht="45.75" customHeight="1">
      <c r="A181" s="8"/>
      <c r="B181" s="8"/>
      <c r="C181" s="8"/>
      <c r="D181" s="26">
        <f t="shared" si="4"/>
        <v>166</v>
      </c>
      <c r="E181" s="30">
        <v>44735</v>
      </c>
      <c r="F181" s="42">
        <v>27038776731</v>
      </c>
      <c r="G181" s="32" t="s">
        <v>163</v>
      </c>
      <c r="H181" s="35">
        <v>285000</v>
      </c>
      <c r="I181" s="34"/>
      <c r="J181" s="20">
        <f t="shared" si="5"/>
        <v>938320.4300000009</v>
      </c>
      <c r="K181" s="8"/>
      <c r="L181" s="8"/>
      <c r="M181" s="8"/>
      <c r="N181" s="8"/>
    </row>
    <row r="182" spans="1:14" s="3" customFormat="1" ht="45.75" customHeight="1">
      <c r="A182" s="8"/>
      <c r="B182" s="8"/>
      <c r="C182" s="8"/>
      <c r="D182" s="26">
        <f t="shared" si="4"/>
        <v>167</v>
      </c>
      <c r="E182" s="30">
        <v>44735</v>
      </c>
      <c r="F182" s="42">
        <v>27038844124</v>
      </c>
      <c r="G182" s="32" t="s">
        <v>164</v>
      </c>
      <c r="H182" s="35">
        <v>37014.4</v>
      </c>
      <c r="I182" s="20"/>
      <c r="J182" s="20">
        <f t="shared" si="5"/>
        <v>901306.0300000008</v>
      </c>
      <c r="K182" s="8"/>
      <c r="L182" s="8"/>
      <c r="M182" s="8"/>
      <c r="N182" s="8"/>
    </row>
    <row r="183" spans="1:14" s="3" customFormat="1" ht="45.75" customHeight="1">
      <c r="A183" s="8"/>
      <c r="B183" s="8"/>
      <c r="C183" s="8"/>
      <c r="D183" s="26">
        <f t="shared" si="4"/>
        <v>168</v>
      </c>
      <c r="E183" s="30">
        <v>44735</v>
      </c>
      <c r="F183" s="42">
        <v>27039261321</v>
      </c>
      <c r="G183" s="32" t="s">
        <v>165</v>
      </c>
      <c r="H183" s="35">
        <v>73317.31</v>
      </c>
      <c r="I183" s="20"/>
      <c r="J183" s="20">
        <f t="shared" si="5"/>
        <v>827988.7200000009</v>
      </c>
      <c r="K183" s="8"/>
      <c r="L183" s="8"/>
      <c r="M183" s="8"/>
      <c r="N183" s="8"/>
    </row>
    <row r="184" spans="1:14" s="3" customFormat="1" ht="45.75" customHeight="1">
      <c r="A184" s="8"/>
      <c r="B184" s="8"/>
      <c r="C184" s="8"/>
      <c r="D184" s="26">
        <f t="shared" si="4"/>
        <v>169</v>
      </c>
      <c r="E184" s="30">
        <v>44736</v>
      </c>
      <c r="F184" s="42">
        <v>27049310689</v>
      </c>
      <c r="G184" s="32" t="s">
        <v>166</v>
      </c>
      <c r="H184" s="35">
        <v>209950</v>
      </c>
      <c r="I184" s="20"/>
      <c r="J184" s="20">
        <f t="shared" si="5"/>
        <v>618038.7200000009</v>
      </c>
      <c r="K184" s="8"/>
      <c r="L184" s="8"/>
      <c r="M184" s="8"/>
      <c r="N184" s="8"/>
    </row>
    <row r="185" spans="1:14" s="3" customFormat="1" ht="45.75" customHeight="1">
      <c r="A185" s="8"/>
      <c r="B185" s="8"/>
      <c r="C185" s="8"/>
      <c r="D185" s="26">
        <f t="shared" si="4"/>
        <v>170</v>
      </c>
      <c r="E185" s="30">
        <v>44740</v>
      </c>
      <c r="F185" s="42"/>
      <c r="G185" s="45" t="s">
        <v>168</v>
      </c>
      <c r="H185" s="35"/>
      <c r="I185" s="46">
        <v>7000000</v>
      </c>
      <c r="J185" s="20"/>
      <c r="K185" s="8"/>
      <c r="L185" s="8"/>
      <c r="M185" s="8"/>
      <c r="N185" s="8"/>
    </row>
    <row r="186" spans="1:14" s="3" customFormat="1" ht="60" customHeight="1">
      <c r="A186" s="8"/>
      <c r="B186" s="8"/>
      <c r="C186" s="8"/>
      <c r="D186" s="26">
        <f t="shared" si="4"/>
        <v>171</v>
      </c>
      <c r="E186" s="30">
        <v>44741</v>
      </c>
      <c r="F186" s="42">
        <v>27107087753</v>
      </c>
      <c r="G186" s="32" t="s">
        <v>167</v>
      </c>
      <c r="H186" s="35">
        <v>11979.640000000001</v>
      </c>
      <c r="I186" s="20"/>
      <c r="J186" s="20">
        <f>SUM(J184+I185-H186)</f>
        <v>7606059.080000001</v>
      </c>
      <c r="K186" s="8"/>
      <c r="L186" s="8"/>
      <c r="M186" s="8"/>
      <c r="N186" s="8"/>
    </row>
    <row r="187" spans="4:10" s="8" customFormat="1" ht="21.75" customHeight="1">
      <c r="D187" s="21"/>
      <c r="E187" s="22"/>
      <c r="F187" s="22"/>
      <c r="G187" s="23" t="s">
        <v>9</v>
      </c>
      <c r="H187" s="22">
        <f>SUM(H16:H186)</f>
        <v>6860552.609999999</v>
      </c>
      <c r="I187" s="22"/>
      <c r="J187" s="20"/>
    </row>
    <row r="188" spans="4:96" ht="24" customHeight="1">
      <c r="D188" s="5"/>
      <c r="E188" s="5"/>
      <c r="F188" s="5"/>
      <c r="G188" s="5"/>
      <c r="H188" s="9"/>
      <c r="I188" s="9"/>
      <c r="J188" s="9"/>
      <c r="K188" s="14"/>
      <c r="L188" s="14"/>
      <c r="M188" s="14"/>
      <c r="N188" s="14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</row>
    <row r="189" spans="4:96" ht="24" customHeight="1">
      <c r="D189" s="5"/>
      <c r="E189" s="5"/>
      <c r="F189" s="5"/>
      <c r="G189" s="5"/>
      <c r="H189" s="9"/>
      <c r="I189" s="9"/>
      <c r="J189" s="9"/>
      <c r="K189" s="14"/>
      <c r="L189" s="14"/>
      <c r="M189" s="14"/>
      <c r="N189" s="14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</row>
    <row r="190" spans="4:10" ht="24" customHeight="1">
      <c r="D190" s="5"/>
      <c r="E190" s="6"/>
      <c r="F190" s="3"/>
      <c r="G190" s="3"/>
      <c r="H190" s="4"/>
      <c r="I190" s="4"/>
      <c r="J190" s="4" t="s">
        <v>21</v>
      </c>
    </row>
    <row r="191" spans="4:10" ht="24" customHeight="1">
      <c r="D191" s="3" t="s">
        <v>18</v>
      </c>
      <c r="E191" s="6"/>
      <c r="F191" s="3"/>
      <c r="G191" s="3"/>
      <c r="H191" s="4" t="s">
        <v>19</v>
      </c>
      <c r="I191" s="4"/>
      <c r="J191" s="4"/>
    </row>
    <row r="192" spans="4:10" ht="24" customHeight="1">
      <c r="D192" s="7" t="s">
        <v>14</v>
      </c>
      <c r="E192" s="6"/>
      <c r="F192" s="3"/>
      <c r="G192" s="3"/>
      <c r="H192" s="4" t="s">
        <v>16</v>
      </c>
      <c r="I192" s="4"/>
      <c r="J192" s="4"/>
    </row>
    <row r="193" spans="4:10" ht="24" customHeight="1">
      <c r="D193" s="7" t="s">
        <v>15</v>
      </c>
      <c r="E193" s="6"/>
      <c r="F193" s="3"/>
      <c r="G193" s="3"/>
      <c r="H193" s="4" t="s">
        <v>17</v>
      </c>
      <c r="I193" s="4"/>
      <c r="J193" s="4"/>
    </row>
    <row r="194" spans="4:10" ht="24" customHeight="1">
      <c r="D194" s="7"/>
      <c r="E194" s="6"/>
      <c r="F194" s="3"/>
      <c r="G194" s="3"/>
      <c r="H194" s="4"/>
      <c r="I194" s="4"/>
      <c r="J194" s="4"/>
    </row>
    <row r="195" spans="4:10" ht="24" customHeight="1">
      <c r="D195" s="55"/>
      <c r="E195" s="55"/>
      <c r="F195" s="55"/>
      <c r="G195" s="55"/>
      <c r="H195" s="55"/>
      <c r="I195" s="55"/>
      <c r="J195" s="4"/>
    </row>
    <row r="196" spans="4:10" ht="24" customHeight="1">
      <c r="D196" s="55"/>
      <c r="E196" s="55"/>
      <c r="F196" s="55"/>
      <c r="G196" s="55"/>
      <c r="H196" s="55"/>
      <c r="I196" s="55"/>
      <c r="J196" s="4"/>
    </row>
    <row r="197" spans="4:10" ht="24" customHeight="1">
      <c r="D197" s="7"/>
      <c r="E197" s="6"/>
      <c r="F197" s="3"/>
      <c r="G197" s="3"/>
      <c r="H197" s="4"/>
      <c r="I197" s="4"/>
      <c r="J197" s="4"/>
    </row>
    <row r="198" spans="4:10" ht="24" customHeight="1">
      <c r="D198" s="7"/>
      <c r="E198" s="6"/>
      <c r="F198" s="3"/>
      <c r="G198" s="3"/>
      <c r="H198" s="4"/>
      <c r="I198" s="4"/>
      <c r="J198" s="4"/>
    </row>
    <row r="199" spans="4:10" ht="24" customHeight="1">
      <c r="D199" s="5"/>
      <c r="E199" s="6"/>
      <c r="F199" s="3"/>
      <c r="G199" s="3"/>
      <c r="H199" s="4"/>
      <c r="I199" s="4"/>
      <c r="J199" s="4"/>
    </row>
    <row r="200" spans="4:10" ht="24" customHeight="1">
      <c r="D200" s="56"/>
      <c r="E200" s="56"/>
      <c r="F200" s="56"/>
      <c r="G200" s="56"/>
      <c r="H200" s="56"/>
      <c r="I200" s="56"/>
      <c r="J200" s="56"/>
    </row>
    <row r="201" spans="4:10" ht="24" customHeight="1">
      <c r="D201" s="57"/>
      <c r="E201" s="57"/>
      <c r="F201" s="57"/>
      <c r="G201" s="57"/>
      <c r="H201" s="57"/>
      <c r="I201" s="57"/>
      <c r="J201" s="57"/>
    </row>
    <row r="202" spans="4:10" ht="24" customHeight="1">
      <c r="D202" s="54"/>
      <c r="E202" s="54"/>
      <c r="F202" s="54"/>
      <c r="G202" s="54"/>
      <c r="H202" s="54"/>
      <c r="I202" s="54"/>
      <c r="J202" s="54"/>
    </row>
    <row r="203" spans="4:10" ht="24" customHeight="1">
      <c r="D203" s="54"/>
      <c r="E203" s="54"/>
      <c r="F203" s="54"/>
      <c r="G203" s="54"/>
      <c r="H203" s="54"/>
      <c r="I203" s="54"/>
      <c r="J203" s="54"/>
    </row>
    <row r="204" spans="4:10" ht="24" customHeight="1">
      <c r="D204" s="54"/>
      <c r="E204" s="54"/>
      <c r="F204" s="54"/>
      <c r="G204" s="54"/>
      <c r="H204" s="54"/>
      <c r="I204" s="54"/>
      <c r="J204" s="54"/>
    </row>
    <row r="205" spans="4:10" ht="20.25">
      <c r="D205" s="54"/>
      <c r="E205" s="54"/>
      <c r="F205" s="54"/>
      <c r="G205" s="54"/>
      <c r="H205" s="54"/>
      <c r="I205" s="54"/>
      <c r="J205" s="54"/>
    </row>
    <row r="206" spans="4:10" ht="12.75">
      <c r="D206" s="10"/>
      <c r="E206" s="10"/>
      <c r="F206" s="10"/>
      <c r="G206" s="10"/>
      <c r="H206" s="10"/>
      <c r="I206" s="10"/>
      <c r="J206" s="10"/>
    </row>
    <row r="207" spans="4:10" ht="12.75">
      <c r="D207" s="10"/>
      <c r="E207" s="10"/>
      <c r="F207" s="10"/>
      <c r="G207" s="10"/>
      <c r="H207" s="10"/>
      <c r="I207" s="10"/>
      <c r="J207" s="10"/>
    </row>
    <row r="208" spans="4:10" ht="12.75">
      <c r="D208" s="10"/>
      <c r="E208" s="10"/>
      <c r="F208" s="10"/>
      <c r="G208" s="10"/>
      <c r="H208" s="10"/>
      <c r="I208" s="10"/>
      <c r="J208" s="10"/>
    </row>
    <row r="209" spans="4:10" ht="12.75">
      <c r="D209" s="10"/>
      <c r="E209" s="10"/>
      <c r="F209" s="10"/>
      <c r="G209" s="10"/>
      <c r="H209" s="10"/>
      <c r="I209" s="10"/>
      <c r="J209" s="10"/>
    </row>
    <row r="210" spans="4:10" ht="12.75">
      <c r="D210" s="10"/>
      <c r="E210" s="10"/>
      <c r="F210" s="10"/>
      <c r="G210" s="10"/>
      <c r="H210" s="10"/>
      <c r="I210" s="10"/>
      <c r="J210" s="10"/>
    </row>
    <row r="211" spans="4:10" ht="12.75">
      <c r="D211" s="10"/>
      <c r="E211" s="10"/>
      <c r="F211" s="10"/>
      <c r="G211" s="10"/>
      <c r="H211" s="10"/>
      <c r="I211" s="10"/>
      <c r="J211" s="10"/>
    </row>
    <row r="212" spans="4:10" ht="12.75">
      <c r="D212" s="10"/>
      <c r="E212" s="10"/>
      <c r="F212" s="10"/>
      <c r="G212" s="10"/>
      <c r="H212" s="10"/>
      <c r="I212" s="10"/>
      <c r="J212" s="10"/>
    </row>
    <row r="213" spans="4:10" ht="12.75">
      <c r="D213" s="10"/>
      <c r="E213" s="10"/>
      <c r="F213" s="10"/>
      <c r="G213" s="10"/>
      <c r="H213" s="10"/>
      <c r="I213" s="10"/>
      <c r="J213" s="10"/>
    </row>
    <row r="214" spans="4:10" ht="12.75">
      <c r="D214" s="10"/>
      <c r="E214" s="10"/>
      <c r="F214" s="10"/>
      <c r="G214" s="10"/>
      <c r="H214" s="10"/>
      <c r="I214" s="10"/>
      <c r="J214" s="10"/>
    </row>
    <row r="215" spans="4:10" ht="12.75">
      <c r="D215" s="10"/>
      <c r="E215" s="10"/>
      <c r="F215" s="10"/>
      <c r="G215" s="10"/>
      <c r="H215" s="10"/>
      <c r="I215" s="10"/>
      <c r="J215" s="10"/>
    </row>
    <row r="216" spans="4:10" ht="12.75">
      <c r="D216" s="10"/>
      <c r="E216" s="10"/>
      <c r="F216" s="10"/>
      <c r="G216" s="10"/>
      <c r="H216" s="10"/>
      <c r="I216" s="10"/>
      <c r="J216" s="10"/>
    </row>
    <row r="217" spans="4:10" ht="12.75">
      <c r="D217" s="10"/>
      <c r="E217" s="10"/>
      <c r="F217" s="10"/>
      <c r="G217" s="10"/>
      <c r="H217" s="10"/>
      <c r="I217" s="10"/>
      <c r="J217" s="10"/>
    </row>
    <row r="236" ht="13.5" thickBot="1"/>
    <row r="237" ht="15">
      <c r="D237" s="2"/>
    </row>
  </sheetData>
  <sheetProtection/>
  <mergeCells count="16">
    <mergeCell ref="D204:J204"/>
    <mergeCell ref="D205:J205"/>
    <mergeCell ref="D195:I195"/>
    <mergeCell ref="D196:I196"/>
    <mergeCell ref="D200:J200"/>
    <mergeCell ref="D201:J201"/>
    <mergeCell ref="D202:J202"/>
    <mergeCell ref="D203:J203"/>
    <mergeCell ref="D6:J6"/>
    <mergeCell ref="D7:J7"/>
    <mergeCell ref="D9:J9"/>
    <mergeCell ref="D13:D15"/>
    <mergeCell ref="E13:G13"/>
    <mergeCell ref="H13:J13"/>
    <mergeCell ref="E14:F14"/>
    <mergeCell ref="H14:I14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ACCESO A LA INFORMA</cp:lastModifiedBy>
  <cp:lastPrinted>2022-07-13T17:37:45Z</cp:lastPrinted>
  <dcterms:created xsi:type="dcterms:W3CDTF">2006-07-11T17:39:34Z</dcterms:created>
  <dcterms:modified xsi:type="dcterms:W3CDTF">2022-07-13T17:42:48Z</dcterms:modified>
  <cp:category/>
  <cp:version/>
  <cp:contentType/>
  <cp:contentStatus/>
</cp:coreProperties>
</file>