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1'!$C$1:$K$235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<sst xmlns="http://schemas.openxmlformats.org/spreadsheetml/2006/main" count="236" uniqueCount="68">
  <si>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</si>
  <si>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</si>
  <si>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</si>
  <si>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</si>
  <si>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</si>
  <si>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</si>
  <si>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</si>
  <si>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</si>
  <si>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</si>
  <si>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</si>
  <si>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</si>
  <si>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</si>
  <si>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</si>
  <si>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</si>
  <si>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</si>
  <si>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</si>
  <si>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</si>
  <si>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</si>
  <si>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</si>
  <si>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</si>
  <si>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</si>
  <si>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.</t>
  </si>
  <si>
    <t>NULO</t>
  </si>
  <si>
    <t>COMPRA DE 200 BOTELLONES DE AGUA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</si>
  <si>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_30___de _Noviembre   2021___</t>
    </r>
    <r>
      <rPr>
        <b/>
        <sz val="14"/>
        <rFont val="Arial"/>
        <family val="2"/>
      </rPr>
      <t>_</t>
    </r>
  </si>
  <si>
    <t>PAGO SEGURIDAD MES DE OCTUBRE 2021</t>
  </si>
  <si>
    <t>PAGO POR CUBRIR SERVICIO AL DR. ROBERTO CUEVAS</t>
  </si>
  <si>
    <t>SUMINISTRO DE MATERIAL GASTABLE DE ODONTOLOGIA</t>
  </si>
  <si>
    <t>SUMINISTRO DE BATAS DE ALGODÓN</t>
  </si>
  <si>
    <t>SUMINISTRO DE MATERIAL GASTABLE MEDICO</t>
  </si>
  <si>
    <t>SUMINISTRO DE MEDICAMENTOS</t>
  </si>
  <si>
    <t>SUMINISTRO DE ME Y MAT. GAST. MEDICO</t>
  </si>
  <si>
    <t>SUMINISTRO DE MATERIALES Y UTILES DE LIMPIEZA</t>
  </si>
  <si>
    <t>SUMINISTRO DE MATERIALES DE LIMPIEZA</t>
  </si>
  <si>
    <t>SUMINISTRO DE CARNES DE CARNERO</t>
  </si>
  <si>
    <t>SERVICIOS DE ANALISIS MICROBIOLOGICO DE AGUSA Y ALIMENTOS</t>
  </si>
  <si>
    <t>SUMINISTRO DE UTILES MEDICOS</t>
  </si>
  <si>
    <t>SUMINITROS DE MEDICAMENTOS Y MATERIAL GASTABLE MEDICOS</t>
  </si>
  <si>
    <t>SUMINISTRO DE MEATERIAL DE OFOCINA Y TONER</t>
  </si>
  <si>
    <t>SUMINISTRO DE MEDICAMENTOS Y UTILES MEDICOS</t>
  </si>
  <si>
    <t>SERVICIOS DE MANTENIMIENTO A ASCENSORES MITSUBISHI</t>
  </si>
  <si>
    <t xml:space="preserve">SUMINISTRO DE MATERIALES IMPRESOS </t>
  </si>
  <si>
    <t>SERVICIO DE FUMIGACION DE AREAS DE LA COCINA</t>
  </si>
  <si>
    <t>SALARIO MES DE OCTUBRE 2021</t>
  </si>
  <si>
    <t>REPOSICION DE CAJA CHICA RECIBO # 1765 AL # 1812</t>
  </si>
  <si>
    <t>COMPRA DE CYTOTEC</t>
  </si>
  <si>
    <t>SUMINISTRO DE REACTIVOS DE LABORATORIO</t>
  </si>
  <si>
    <t>MATERIAL GASTABLE MEDICO</t>
  </si>
  <si>
    <t>PAGO SALARIO MES DE NOVIEMBRE 2021</t>
  </si>
  <si>
    <t>PAGO PROPORCION SALARIO MES DE NOVIEMBRE 2021</t>
  </si>
  <si>
    <t>SALARIO MES DE NOVIEMBRE 2021 SERVICIO PRESTADO</t>
  </si>
  <si>
    <t>PROPORCION SALARIO MES DE NOVIEMBRE 2021 SERVICIO PRESTADO</t>
  </si>
  <si>
    <t>SUMINISTRO DE MATERIALES DE OFICINA</t>
  </si>
  <si>
    <t>PAGO SALARIO REECHO POR CAMBIO DE FIRMA CK # 37719 MES DE SEPTIEMBRTE 2021</t>
  </si>
  <si>
    <t>PAGO SEGURIDAD MES DE NOVIEMBRE 2021</t>
  </si>
  <si>
    <t>PAGO SERVICIOS DE TELEFONOS Y FLOTAS</t>
  </si>
  <si>
    <t xml:space="preserve">COMPRA DE ARTICULOS FERRETEROS </t>
  </si>
  <si>
    <t>PAGO POR SERVICIO DE MANTENIMIENTO DE SONOGRAFO</t>
  </si>
  <si>
    <t xml:space="preserve">SUMINISTRO DE MEDICAMENTOS   </t>
  </si>
  <si>
    <t xml:space="preserve">SALARIO MES DE OCTUBRTE 2021 SERVICIO PRESTADO REECHO POR CAMBIO DE FIRMA </t>
  </si>
  <si>
    <t>PAGO SALARIO MES DE NOVIEMBRE 2021 MAS DOS DIAS DEL MES DE OCTUBRE 2021</t>
  </si>
  <si>
    <t xml:space="preserve">PAGO POR CUBRIR VACACIONES A LA ENCARGADA INTERINA DE LA UNIDAD DE UCI </t>
  </si>
  <si>
    <t>PAGO POR ACARREO POR IR A RETIRAR MERCANCIAS DEL HOSPITAL A DIFERENTES LUGARES</t>
  </si>
  <si>
    <t>PAGO VIATICO POR IR A BUSCAR MEDICAMENTOS A PROMESES</t>
  </si>
  <si>
    <t>TRANSPORTACION DE MEDICAMENTOS DESDE PROMESE AL HOSPITAL MES DE OCTUBRE 2021</t>
  </si>
  <si>
    <t xml:space="preserve">PAGO SERVICIOS DE TRANSPORTE PARA DIFERENTES DILIGENCIAS DEL HOPSITAL </t>
  </si>
  <si>
    <t>SUMINISTRO DE UTILES MEDICO</t>
  </si>
  <si>
    <t>SUMINITSRO DE CORONA FLORALES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</si>
</sst>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71" fontId="0" fillId="33" borderId="11" xfId="0" applyNumberForma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4" fontId="1" fillId="33" borderId="11" xfId="0" applyNumberFormat="1" applyFont="1" applyFill="1" applyBorder="1" applyAlignment="1">
      <alignment horizontal="center" vertical="center"/>
    </xf>
    <xf numFmtId="4" fontId="0" fillId="0" borderId="11" xfId="69" applyNumberFormat="1" applyBorder="1">
      <alignment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0</xdr:row>
      <xdr:rowOff>133350</xdr:rowOff>
    </xdr:from>
    <xdr:to>
      <xdr:col>10</xdr:col>
      <xdr:colOff>314325</xdr:colOff>
      <xdr:row>5</xdr:row>
      <xdr:rowOff>152400</xdr:rowOff>
    </xdr:to>
    <xdr:pic>
      <xdr:nvPicPr>
        <xdr:cNvPr id="2" name="Imagen 2" descr="Hospital Universitario Maternidad Nuestra Señora de la Altagracia | HUMNSA  - Inic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39300" y="133350"/>
          <a:ext cx="1276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79"/>
  <sheetViews>
    <sheetView tabSelected="1" zoomScale="70" zoomScaleNormal="70" zoomScaleSheetLayoutView="70" zoomScalePageLayoutView="0" workbookViewId="0" topLeftCell="A229">
      <selection activeCell="G236" sqref="G236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1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7" t="s">
        <v>11</v>
      </c>
      <c r="E6" s="37"/>
      <c r="F6" s="37"/>
      <c r="G6" s="37"/>
      <c r="H6" s="37"/>
      <c r="I6" s="37"/>
      <c r="J6" s="37"/>
    </row>
    <row r="7" spans="4:10" s="12" customFormat="1" ht="20.25">
      <c r="D7" s="38"/>
      <c r="E7" s="39"/>
      <c r="F7" s="39"/>
      <c r="G7" s="39"/>
      <c r="H7" s="39"/>
      <c r="I7" s="39"/>
      <c r="J7" s="39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40" t="s">
        <v>3</v>
      </c>
      <c r="E9" s="40"/>
      <c r="F9" s="40"/>
      <c r="G9" s="40"/>
      <c r="H9" s="40"/>
      <c r="I9" s="40"/>
      <c r="J9" s="40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24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41" t="s">
        <v>13</v>
      </c>
      <c r="E13" s="42" t="s">
        <v>4</v>
      </c>
      <c r="F13" s="42"/>
      <c r="G13" s="42"/>
      <c r="H13" s="42" t="s">
        <v>12</v>
      </c>
      <c r="I13" s="42"/>
      <c r="J13" s="42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41"/>
      <c r="E14" s="43"/>
      <c r="F14" s="43"/>
      <c r="G14" s="27"/>
      <c r="H14" s="43" t="s">
        <v>8</v>
      </c>
      <c r="I14" s="43"/>
      <c r="J14" s="35">
        <v>7505700.65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41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36">
        <v>1</v>
      </c>
      <c r="E16" s="29">
        <v>44501</v>
      </c>
      <c r="F16" s="48">
        <v>1</v>
      </c>
      <c r="G16" s="31" t="s">
        <v>66</v>
      </c>
      <c r="H16" s="33">
        <v>285000</v>
      </c>
      <c r="I16" s="48"/>
      <c r="J16" s="21">
        <f>SUM(J14-H16)</f>
        <v>7220700.65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36">
        <f>D16+1</f>
        <v>2</v>
      </c>
      <c r="E17" s="29">
        <v>44501</v>
      </c>
      <c r="F17" s="48">
        <v>2</v>
      </c>
      <c r="G17" s="31" t="s">
        <v>52</v>
      </c>
      <c r="H17" s="33">
        <v>54711.73</v>
      </c>
      <c r="I17" s="48"/>
      <c r="J17" s="21">
        <f>SUM(J16-H17)</f>
        <v>7165988.92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36">
        <f aca="true" t="shared" si="0" ref="D18:D81">D17+1</f>
        <v>3</v>
      </c>
      <c r="E18" s="29">
        <v>44501</v>
      </c>
      <c r="F18" s="48">
        <v>3</v>
      </c>
      <c r="G18" s="31" t="s">
        <v>67</v>
      </c>
      <c r="H18" s="33">
        <v>11865</v>
      </c>
      <c r="I18" s="48"/>
      <c r="J18" s="21">
        <f>SUM(J17-H18)</f>
        <v>7154123.92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36">
        <f t="shared" si="0"/>
        <v>4</v>
      </c>
      <c r="E19" s="29">
        <v>44501</v>
      </c>
      <c r="F19" s="30">
        <v>30895</v>
      </c>
      <c r="G19" s="31" t="s">
        <v>25</v>
      </c>
      <c r="H19" s="26">
        <v>6000</v>
      </c>
      <c r="I19" s="28"/>
      <c r="J19" s="21">
        <f aca="true" t="shared" si="1" ref="J19:J82">SUM(J18-H19)</f>
        <v>7148123.92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36">
        <f t="shared" si="0"/>
        <v>5</v>
      </c>
      <c r="E20" s="29">
        <v>44501</v>
      </c>
      <c r="F20" s="30">
        <v>30896</v>
      </c>
      <c r="G20" s="31" t="s">
        <v>25</v>
      </c>
      <c r="H20" s="26">
        <v>7000</v>
      </c>
      <c r="I20" s="28"/>
      <c r="J20" s="21">
        <f t="shared" si="1"/>
        <v>7141123.92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36">
        <f t="shared" si="0"/>
        <v>6</v>
      </c>
      <c r="E21" s="29">
        <v>44501</v>
      </c>
      <c r="F21" s="30">
        <v>30897</v>
      </c>
      <c r="G21" s="31" t="s">
        <v>25</v>
      </c>
      <c r="H21" s="26">
        <v>6000</v>
      </c>
      <c r="I21" s="28"/>
      <c r="J21" s="21">
        <f t="shared" si="1"/>
        <v>7135123.92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36">
        <f t="shared" si="0"/>
        <v>7</v>
      </c>
      <c r="E22" s="29">
        <v>44501</v>
      </c>
      <c r="F22" s="30">
        <v>30898</v>
      </c>
      <c r="G22" s="31" t="s">
        <v>25</v>
      </c>
      <c r="H22" s="26">
        <v>6000</v>
      </c>
      <c r="I22" s="25"/>
      <c r="J22" s="21">
        <f t="shared" si="1"/>
        <v>7129123.92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36">
        <f t="shared" si="0"/>
        <v>8</v>
      </c>
      <c r="E23" s="29">
        <v>44501</v>
      </c>
      <c r="F23" s="30">
        <v>30899</v>
      </c>
      <c r="G23" s="31" t="s">
        <v>25</v>
      </c>
      <c r="H23" s="26">
        <v>2000</v>
      </c>
      <c r="I23" s="25"/>
      <c r="J23" s="21">
        <f t="shared" si="1"/>
        <v>7127123.92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36">
        <f t="shared" si="0"/>
        <v>9</v>
      </c>
      <c r="E24" s="29">
        <v>44501</v>
      </c>
      <c r="F24" s="30">
        <v>30900</v>
      </c>
      <c r="G24" s="31" t="s">
        <v>25</v>
      </c>
      <c r="H24" s="26">
        <v>5000</v>
      </c>
      <c r="I24" s="25"/>
      <c r="J24" s="21">
        <f t="shared" si="1"/>
        <v>7122123.92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36">
        <f t="shared" si="0"/>
        <v>10</v>
      </c>
      <c r="E25" s="29">
        <v>44501</v>
      </c>
      <c r="F25" s="30">
        <v>30901</v>
      </c>
      <c r="G25" s="31" t="s">
        <v>25</v>
      </c>
      <c r="H25" s="26">
        <v>6000</v>
      </c>
      <c r="I25" s="25"/>
      <c r="J25" s="21">
        <f t="shared" si="1"/>
        <v>7116123.92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36">
        <f t="shared" si="0"/>
        <v>11</v>
      </c>
      <c r="E26" s="29">
        <v>44501</v>
      </c>
      <c r="F26" s="30">
        <v>30902</v>
      </c>
      <c r="G26" s="31" t="s">
        <v>25</v>
      </c>
      <c r="H26" s="26">
        <v>10000</v>
      </c>
      <c r="I26" s="25"/>
      <c r="J26" s="21">
        <f t="shared" si="1"/>
        <v>7106123.92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36">
        <f t="shared" si="0"/>
        <v>12</v>
      </c>
      <c r="E27" s="29">
        <v>44501</v>
      </c>
      <c r="F27" s="30">
        <v>30903</v>
      </c>
      <c r="G27" s="31" t="s">
        <v>25</v>
      </c>
      <c r="H27" s="26">
        <v>1500</v>
      </c>
      <c r="I27" s="25"/>
      <c r="J27" s="21">
        <f t="shared" si="1"/>
        <v>7104623.92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36">
        <f t="shared" si="0"/>
        <v>13</v>
      </c>
      <c r="E28" s="29">
        <v>44501</v>
      </c>
      <c r="F28" s="30">
        <v>30904</v>
      </c>
      <c r="G28" s="31" t="s">
        <v>25</v>
      </c>
      <c r="H28" s="26">
        <v>7000</v>
      </c>
      <c r="I28" s="25"/>
      <c r="J28" s="21">
        <f t="shared" si="1"/>
        <v>7097623.92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36">
        <f t="shared" si="0"/>
        <v>14</v>
      </c>
      <c r="E29" s="29">
        <v>44501</v>
      </c>
      <c r="F29" s="30">
        <v>30905</v>
      </c>
      <c r="G29" s="31" t="s">
        <v>25</v>
      </c>
      <c r="H29" s="26">
        <v>9000</v>
      </c>
      <c r="I29" s="25"/>
      <c r="J29" s="21">
        <f t="shared" si="1"/>
        <v>7088623.92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36">
        <f t="shared" si="0"/>
        <v>15</v>
      </c>
      <c r="E30" s="29">
        <v>44501</v>
      </c>
      <c r="F30" s="30">
        <v>30906</v>
      </c>
      <c r="G30" s="31" t="s">
        <v>25</v>
      </c>
      <c r="H30" s="26">
        <v>7000</v>
      </c>
      <c r="I30" s="25"/>
      <c r="J30" s="21">
        <f t="shared" si="1"/>
        <v>7081623.92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36">
        <f t="shared" si="0"/>
        <v>16</v>
      </c>
      <c r="E31" s="29">
        <v>44501</v>
      </c>
      <c r="F31" s="30">
        <v>30907</v>
      </c>
      <c r="G31" s="31" t="s">
        <v>25</v>
      </c>
      <c r="H31" s="26">
        <v>6000</v>
      </c>
      <c r="I31" s="25"/>
      <c r="J31" s="21">
        <f t="shared" si="1"/>
        <v>7075623.92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36">
        <f t="shared" si="0"/>
        <v>17</v>
      </c>
      <c r="E32" s="29">
        <v>44501</v>
      </c>
      <c r="F32" s="30">
        <v>30908</v>
      </c>
      <c r="G32" s="31" t="s">
        <v>25</v>
      </c>
      <c r="H32" s="26">
        <v>15000</v>
      </c>
      <c r="I32" s="25"/>
      <c r="J32" s="21">
        <f t="shared" si="1"/>
        <v>7060623.92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36">
        <f t="shared" si="0"/>
        <v>18</v>
      </c>
      <c r="E33" s="29">
        <v>44501</v>
      </c>
      <c r="F33" s="30">
        <v>30909</v>
      </c>
      <c r="G33" s="31" t="s">
        <v>25</v>
      </c>
      <c r="H33" s="26">
        <v>6000</v>
      </c>
      <c r="I33" s="25"/>
      <c r="J33" s="21">
        <f t="shared" si="1"/>
        <v>7054623.92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36">
        <f t="shared" si="0"/>
        <v>19</v>
      </c>
      <c r="E34" s="29">
        <v>44501</v>
      </c>
      <c r="F34" s="30">
        <v>30910</v>
      </c>
      <c r="G34" s="31" t="s">
        <v>25</v>
      </c>
      <c r="H34" s="26">
        <v>10000</v>
      </c>
      <c r="I34" s="25"/>
      <c r="J34" s="21">
        <f t="shared" si="1"/>
        <v>7044623.92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36">
        <f t="shared" si="0"/>
        <v>20</v>
      </c>
      <c r="E35" s="29">
        <v>44501</v>
      </c>
      <c r="F35" s="30">
        <v>30911</v>
      </c>
      <c r="G35" s="31" t="s">
        <v>25</v>
      </c>
      <c r="H35" s="26">
        <v>7000</v>
      </c>
      <c r="I35" s="34"/>
      <c r="J35" s="21">
        <f t="shared" si="1"/>
        <v>7037623.92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36">
        <f t="shared" si="0"/>
        <v>21</v>
      </c>
      <c r="E36" s="29">
        <v>44501</v>
      </c>
      <c r="F36" s="30">
        <v>30912</v>
      </c>
      <c r="G36" s="31" t="s">
        <v>25</v>
      </c>
      <c r="H36" s="26">
        <v>7000</v>
      </c>
      <c r="I36" s="25"/>
      <c r="J36" s="21">
        <f t="shared" si="1"/>
        <v>7030623.92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36">
        <f t="shared" si="0"/>
        <v>22</v>
      </c>
      <c r="E37" s="29">
        <v>44501</v>
      </c>
      <c r="F37" s="30">
        <v>30913</v>
      </c>
      <c r="G37" s="31" t="s">
        <v>25</v>
      </c>
      <c r="H37" s="26">
        <v>9000</v>
      </c>
      <c r="I37" s="25"/>
      <c r="J37" s="21">
        <f t="shared" si="1"/>
        <v>7021623.92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36">
        <f t="shared" si="0"/>
        <v>23</v>
      </c>
      <c r="E38" s="29">
        <v>44501</v>
      </c>
      <c r="F38" s="30">
        <v>30914</v>
      </c>
      <c r="G38" s="31" t="s">
        <v>25</v>
      </c>
      <c r="H38" s="26">
        <v>6000</v>
      </c>
      <c r="I38" s="34"/>
      <c r="J38" s="21">
        <f t="shared" si="1"/>
        <v>7015623.92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36">
        <f t="shared" si="0"/>
        <v>24</v>
      </c>
      <c r="E39" s="29">
        <v>44501</v>
      </c>
      <c r="F39" s="30">
        <v>30915</v>
      </c>
      <c r="G39" s="31" t="s">
        <v>25</v>
      </c>
      <c r="H39" s="26">
        <v>6000</v>
      </c>
      <c r="I39" s="25"/>
      <c r="J39" s="21">
        <f t="shared" si="1"/>
        <v>7009623.92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36">
        <f t="shared" si="0"/>
        <v>25</v>
      </c>
      <c r="E40" s="29">
        <v>44501</v>
      </c>
      <c r="F40" s="30">
        <v>30916</v>
      </c>
      <c r="G40" s="31" t="s">
        <v>25</v>
      </c>
      <c r="H40" s="26">
        <v>9000</v>
      </c>
      <c r="I40" s="25"/>
      <c r="J40" s="21">
        <f t="shared" si="1"/>
        <v>7000623.92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36">
        <f t="shared" si="0"/>
        <v>26</v>
      </c>
      <c r="E41" s="29">
        <v>44501</v>
      </c>
      <c r="F41" s="30">
        <v>30917</v>
      </c>
      <c r="G41" s="31" t="s">
        <v>25</v>
      </c>
      <c r="H41" s="26">
        <v>9000</v>
      </c>
      <c r="I41" s="25"/>
      <c r="J41" s="21">
        <f t="shared" si="1"/>
        <v>6991623.92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36">
        <f t="shared" si="0"/>
        <v>27</v>
      </c>
      <c r="E42" s="29">
        <v>44501</v>
      </c>
      <c r="F42" s="30">
        <v>30918</v>
      </c>
      <c r="G42" s="31" t="s">
        <v>25</v>
      </c>
      <c r="H42" s="26">
        <v>7000</v>
      </c>
      <c r="I42" s="25"/>
      <c r="J42" s="21">
        <f t="shared" si="1"/>
        <v>6984623.92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36">
        <f t="shared" si="0"/>
        <v>28</v>
      </c>
      <c r="E43" s="29">
        <v>44501</v>
      </c>
      <c r="F43" s="30">
        <v>30919</v>
      </c>
      <c r="G43" s="31" t="s">
        <v>25</v>
      </c>
      <c r="H43" s="26">
        <v>6000</v>
      </c>
      <c r="I43" s="25"/>
      <c r="J43" s="21">
        <f t="shared" si="1"/>
        <v>6978623.92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36">
        <f t="shared" si="0"/>
        <v>29</v>
      </c>
      <c r="E44" s="29">
        <v>44501</v>
      </c>
      <c r="F44" s="30">
        <v>30920</v>
      </c>
      <c r="G44" s="31" t="s">
        <v>25</v>
      </c>
      <c r="H44" s="26">
        <v>7000</v>
      </c>
      <c r="I44" s="25"/>
      <c r="J44" s="21">
        <f t="shared" si="1"/>
        <v>6971623.92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36">
        <f t="shared" si="0"/>
        <v>30</v>
      </c>
      <c r="E45" s="29">
        <v>44501</v>
      </c>
      <c r="F45" s="30">
        <v>30921</v>
      </c>
      <c r="G45" s="31" t="s">
        <v>25</v>
      </c>
      <c r="H45" s="26">
        <v>4000</v>
      </c>
      <c r="I45" s="25"/>
      <c r="J45" s="21">
        <f t="shared" si="1"/>
        <v>6967623.92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36">
        <f t="shared" si="0"/>
        <v>31</v>
      </c>
      <c r="E46" s="29">
        <v>44501</v>
      </c>
      <c r="F46" s="30">
        <v>30944</v>
      </c>
      <c r="G46" s="32" t="s">
        <v>22</v>
      </c>
      <c r="H46" s="26">
        <v>0</v>
      </c>
      <c r="I46" s="25"/>
      <c r="J46" s="21">
        <f t="shared" si="1"/>
        <v>6967623.92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36">
        <f t="shared" si="0"/>
        <v>32</v>
      </c>
      <c r="E47" s="29">
        <v>44501</v>
      </c>
      <c r="F47" s="30">
        <v>30923</v>
      </c>
      <c r="G47" s="31" t="s">
        <v>25</v>
      </c>
      <c r="H47" s="26">
        <v>5000</v>
      </c>
      <c r="I47" s="25"/>
      <c r="J47" s="21">
        <f t="shared" si="1"/>
        <v>6962623.92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36">
        <f t="shared" si="0"/>
        <v>33</v>
      </c>
      <c r="E48" s="29">
        <v>44501</v>
      </c>
      <c r="F48" s="30">
        <v>30924</v>
      </c>
      <c r="G48" s="31" t="s">
        <v>25</v>
      </c>
      <c r="H48" s="26">
        <v>5000</v>
      </c>
      <c r="I48" s="25"/>
      <c r="J48" s="21">
        <f t="shared" si="1"/>
        <v>6957623.92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36">
        <f t="shared" si="0"/>
        <v>34</v>
      </c>
      <c r="E49" s="29">
        <v>44501</v>
      </c>
      <c r="F49" s="30">
        <v>30925</v>
      </c>
      <c r="G49" s="31" t="s">
        <v>25</v>
      </c>
      <c r="H49" s="26">
        <v>8000</v>
      </c>
      <c r="I49" s="25"/>
      <c r="J49" s="21">
        <f t="shared" si="1"/>
        <v>6949623.92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36">
        <f t="shared" si="0"/>
        <v>35</v>
      </c>
      <c r="E50" s="29">
        <v>44501</v>
      </c>
      <c r="F50" s="30">
        <v>30926</v>
      </c>
      <c r="G50" s="31" t="s">
        <v>25</v>
      </c>
      <c r="H50" s="26">
        <v>7000</v>
      </c>
      <c r="I50" s="25"/>
      <c r="J50" s="21">
        <f t="shared" si="1"/>
        <v>6942623.92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36">
        <f t="shared" si="0"/>
        <v>36</v>
      </c>
      <c r="E51" s="29">
        <v>44501</v>
      </c>
      <c r="F51" s="30">
        <v>30927</v>
      </c>
      <c r="G51" s="31" t="s">
        <v>25</v>
      </c>
      <c r="H51" s="26">
        <v>7000</v>
      </c>
      <c r="I51" s="25"/>
      <c r="J51" s="21">
        <f t="shared" si="1"/>
        <v>6935623.92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36">
        <f t="shared" si="0"/>
        <v>37</v>
      </c>
      <c r="E52" s="29">
        <v>44501</v>
      </c>
      <c r="F52" s="30">
        <v>30928</v>
      </c>
      <c r="G52" s="31" t="s">
        <v>25</v>
      </c>
      <c r="H52" s="26">
        <v>7000</v>
      </c>
      <c r="I52" s="25"/>
      <c r="J52" s="21">
        <f t="shared" si="1"/>
        <v>6928623.92</v>
      </c>
      <c r="K52" s="8"/>
      <c r="L52" s="8"/>
      <c r="M52" s="8"/>
      <c r="N52" s="8"/>
    </row>
    <row r="53" spans="1:14" s="3" customFormat="1" ht="58.5" customHeight="1">
      <c r="A53" s="8"/>
      <c r="B53" s="8"/>
      <c r="C53" s="8"/>
      <c r="D53" s="36">
        <f t="shared" si="0"/>
        <v>38</v>
      </c>
      <c r="E53" s="29">
        <v>44501</v>
      </c>
      <c r="F53" s="30">
        <v>30929</v>
      </c>
      <c r="G53" s="31" t="s">
        <v>25</v>
      </c>
      <c r="H53" s="26">
        <v>5000</v>
      </c>
      <c r="I53" s="25"/>
      <c r="J53" s="21">
        <f t="shared" si="1"/>
        <v>6923623.92</v>
      </c>
      <c r="K53" s="8"/>
      <c r="L53" s="8"/>
      <c r="M53" s="8"/>
      <c r="N53" s="8"/>
    </row>
    <row r="54" spans="1:14" s="3" customFormat="1" ht="58.5" customHeight="1">
      <c r="A54" s="8"/>
      <c r="B54" s="8"/>
      <c r="C54" s="8"/>
      <c r="D54" s="36">
        <f t="shared" si="0"/>
        <v>39</v>
      </c>
      <c r="E54" s="29">
        <v>44501</v>
      </c>
      <c r="F54" s="30">
        <v>30930</v>
      </c>
      <c r="G54" s="31" t="s">
        <v>25</v>
      </c>
      <c r="H54" s="26">
        <v>6000</v>
      </c>
      <c r="I54" s="25"/>
      <c r="J54" s="21">
        <f t="shared" si="1"/>
        <v>6917623.92</v>
      </c>
      <c r="K54" s="8"/>
      <c r="L54" s="8"/>
      <c r="M54" s="8"/>
      <c r="N54" s="8"/>
    </row>
    <row r="55" spans="1:14" s="3" customFormat="1" ht="58.5" customHeight="1">
      <c r="A55" s="8"/>
      <c r="B55" s="8"/>
      <c r="C55" s="8"/>
      <c r="D55" s="36">
        <f t="shared" si="0"/>
        <v>40</v>
      </c>
      <c r="E55" s="29">
        <v>44501</v>
      </c>
      <c r="F55" s="30">
        <v>30931</v>
      </c>
      <c r="G55" s="31" t="s">
        <v>25</v>
      </c>
      <c r="H55" s="26">
        <v>9000</v>
      </c>
      <c r="I55" s="25"/>
      <c r="J55" s="21">
        <f t="shared" si="1"/>
        <v>6908623.92</v>
      </c>
      <c r="K55" s="8"/>
      <c r="L55" s="8"/>
      <c r="M55" s="8"/>
      <c r="N55" s="8"/>
    </row>
    <row r="56" spans="1:14" s="3" customFormat="1" ht="58.5" customHeight="1">
      <c r="A56" s="8"/>
      <c r="B56" s="8"/>
      <c r="C56" s="8"/>
      <c r="D56" s="36">
        <f t="shared" si="0"/>
        <v>41</v>
      </c>
      <c r="E56" s="29">
        <v>44501</v>
      </c>
      <c r="F56" s="30">
        <v>30932</v>
      </c>
      <c r="G56" s="31" t="s">
        <v>25</v>
      </c>
      <c r="H56" s="26">
        <v>7000</v>
      </c>
      <c r="I56" s="25"/>
      <c r="J56" s="21">
        <f t="shared" si="1"/>
        <v>6901623.92</v>
      </c>
      <c r="K56" s="8"/>
      <c r="L56" s="8"/>
      <c r="M56" s="8"/>
      <c r="N56" s="8"/>
    </row>
    <row r="57" spans="1:14" s="3" customFormat="1" ht="58.5" customHeight="1">
      <c r="A57" s="8"/>
      <c r="B57" s="8"/>
      <c r="C57" s="8"/>
      <c r="D57" s="36">
        <f t="shared" si="0"/>
        <v>42</v>
      </c>
      <c r="E57" s="29">
        <v>44502</v>
      </c>
      <c r="F57" s="30">
        <v>30933</v>
      </c>
      <c r="G57" s="31" t="s">
        <v>26</v>
      </c>
      <c r="H57" s="26">
        <v>5000</v>
      </c>
      <c r="I57" s="25"/>
      <c r="J57" s="21">
        <f t="shared" si="1"/>
        <v>6896623.92</v>
      </c>
      <c r="K57" s="8"/>
      <c r="L57" s="8"/>
      <c r="M57" s="8"/>
      <c r="N57" s="8"/>
    </row>
    <row r="58" spans="1:14" s="3" customFormat="1" ht="58.5" customHeight="1">
      <c r="A58" s="8"/>
      <c r="B58" s="8"/>
      <c r="C58" s="8"/>
      <c r="D58" s="36">
        <f t="shared" si="0"/>
        <v>43</v>
      </c>
      <c r="E58" s="29">
        <v>44503</v>
      </c>
      <c r="F58" s="30">
        <v>30934</v>
      </c>
      <c r="G58" s="31" t="s">
        <v>27</v>
      </c>
      <c r="H58" s="33">
        <v>70320.65</v>
      </c>
      <c r="I58" s="25"/>
      <c r="J58" s="21">
        <f t="shared" si="1"/>
        <v>6826303.27</v>
      </c>
      <c r="K58" s="8"/>
      <c r="L58" s="8"/>
      <c r="M58" s="8"/>
      <c r="N58" s="8"/>
    </row>
    <row r="59" spans="1:14" s="3" customFormat="1" ht="58.5" customHeight="1">
      <c r="A59" s="8"/>
      <c r="B59" s="8"/>
      <c r="C59" s="8"/>
      <c r="D59" s="36">
        <f t="shared" si="0"/>
        <v>44</v>
      </c>
      <c r="E59" s="29">
        <v>44503</v>
      </c>
      <c r="F59" s="30">
        <v>30935</v>
      </c>
      <c r="G59" s="31" t="s">
        <v>28</v>
      </c>
      <c r="H59" s="33">
        <v>423750</v>
      </c>
      <c r="I59" s="25"/>
      <c r="J59" s="21">
        <f t="shared" si="1"/>
        <v>6402553.27</v>
      </c>
      <c r="K59" s="8"/>
      <c r="L59" s="8"/>
      <c r="M59" s="8"/>
      <c r="N59" s="8"/>
    </row>
    <row r="60" spans="1:14" s="3" customFormat="1" ht="58.5" customHeight="1">
      <c r="A60" s="8"/>
      <c r="B60" s="8"/>
      <c r="C60" s="8"/>
      <c r="D60" s="36">
        <f t="shared" si="0"/>
        <v>45</v>
      </c>
      <c r="E60" s="29"/>
      <c r="F60" s="30">
        <v>30936</v>
      </c>
      <c r="G60" s="32" t="s">
        <v>22</v>
      </c>
      <c r="H60" s="33"/>
      <c r="I60" s="25"/>
      <c r="J60" s="21">
        <f t="shared" si="1"/>
        <v>6402553.27</v>
      </c>
      <c r="K60" s="8"/>
      <c r="L60" s="8"/>
      <c r="M60" s="8"/>
      <c r="N60" s="8"/>
    </row>
    <row r="61" spans="1:14" s="3" customFormat="1" ht="58.5" customHeight="1">
      <c r="A61" s="8"/>
      <c r="B61" s="8"/>
      <c r="C61" s="8"/>
      <c r="D61" s="36">
        <f t="shared" si="0"/>
        <v>46</v>
      </c>
      <c r="E61" s="29">
        <v>44503</v>
      </c>
      <c r="F61" s="30">
        <v>30937</v>
      </c>
      <c r="G61" s="31" t="s">
        <v>29</v>
      </c>
      <c r="H61" s="33">
        <v>115900</v>
      </c>
      <c r="I61" s="25"/>
      <c r="J61" s="21">
        <f t="shared" si="1"/>
        <v>6286653.27</v>
      </c>
      <c r="K61" s="8"/>
      <c r="L61" s="8"/>
      <c r="M61" s="8"/>
      <c r="N61" s="8"/>
    </row>
    <row r="62" spans="1:14" s="3" customFormat="1" ht="58.5" customHeight="1">
      <c r="A62" s="8"/>
      <c r="B62" s="8"/>
      <c r="C62" s="8"/>
      <c r="D62" s="36">
        <f t="shared" si="0"/>
        <v>47</v>
      </c>
      <c r="E62" s="29">
        <v>44503</v>
      </c>
      <c r="F62" s="30">
        <v>30938</v>
      </c>
      <c r="G62" s="31" t="s">
        <v>29</v>
      </c>
      <c r="H62" s="33">
        <v>95000</v>
      </c>
      <c r="I62" s="25"/>
      <c r="J62" s="21">
        <f t="shared" si="1"/>
        <v>6191653.27</v>
      </c>
      <c r="K62" s="8"/>
      <c r="L62" s="8"/>
      <c r="M62" s="8"/>
      <c r="N62" s="8"/>
    </row>
    <row r="63" spans="1:14" s="3" customFormat="1" ht="58.5" customHeight="1">
      <c r="A63" s="8"/>
      <c r="B63" s="8"/>
      <c r="C63" s="8"/>
      <c r="D63" s="36">
        <f t="shared" si="0"/>
        <v>48</v>
      </c>
      <c r="E63" s="29">
        <v>44502</v>
      </c>
      <c r="F63" s="30">
        <v>30939</v>
      </c>
      <c r="G63" s="31" t="s">
        <v>30</v>
      </c>
      <c r="H63" s="33">
        <v>190000</v>
      </c>
      <c r="I63" s="25"/>
      <c r="J63" s="21">
        <f t="shared" si="1"/>
        <v>6001653.27</v>
      </c>
      <c r="K63" s="8"/>
      <c r="L63" s="8"/>
      <c r="M63" s="8"/>
      <c r="N63" s="8"/>
    </row>
    <row r="64" spans="1:14" s="3" customFormat="1" ht="58.5" customHeight="1">
      <c r="A64" s="8"/>
      <c r="B64" s="8"/>
      <c r="C64" s="8"/>
      <c r="D64" s="36">
        <f t="shared" si="0"/>
        <v>49</v>
      </c>
      <c r="E64" s="29">
        <v>44503</v>
      </c>
      <c r="F64" s="30">
        <v>30940</v>
      </c>
      <c r="G64" s="31" t="s">
        <v>31</v>
      </c>
      <c r="H64" s="33">
        <v>190731.76</v>
      </c>
      <c r="I64" s="25"/>
      <c r="J64" s="21">
        <f t="shared" si="1"/>
        <v>5810921.51</v>
      </c>
      <c r="K64" s="8"/>
      <c r="L64" s="8"/>
      <c r="M64" s="8"/>
      <c r="N64" s="8"/>
    </row>
    <row r="65" spans="1:14" s="3" customFormat="1" ht="58.5" customHeight="1">
      <c r="A65" s="8"/>
      <c r="B65" s="8"/>
      <c r="C65" s="8"/>
      <c r="D65" s="36">
        <f t="shared" si="0"/>
        <v>50</v>
      </c>
      <c r="E65" s="29">
        <v>44503</v>
      </c>
      <c r="F65" s="30">
        <v>30941</v>
      </c>
      <c r="G65" s="31" t="s">
        <v>30</v>
      </c>
      <c r="H65" s="33">
        <v>142500</v>
      </c>
      <c r="I65" s="25"/>
      <c r="J65" s="21">
        <f t="shared" si="1"/>
        <v>5668421.51</v>
      </c>
      <c r="K65" s="8"/>
      <c r="L65" s="8"/>
      <c r="M65" s="8"/>
      <c r="N65" s="8"/>
    </row>
    <row r="66" spans="1:14" s="3" customFormat="1" ht="58.5" customHeight="1">
      <c r="A66" s="8"/>
      <c r="B66" s="8"/>
      <c r="C66" s="8"/>
      <c r="D66" s="36">
        <f t="shared" si="0"/>
        <v>51</v>
      </c>
      <c r="E66" s="29"/>
      <c r="F66" s="30">
        <v>30942</v>
      </c>
      <c r="G66" s="32" t="s">
        <v>22</v>
      </c>
      <c r="H66" s="26"/>
      <c r="I66" s="25"/>
      <c r="J66" s="21">
        <f t="shared" si="1"/>
        <v>5668421.51</v>
      </c>
      <c r="K66" s="8"/>
      <c r="L66" s="8"/>
      <c r="M66" s="8"/>
      <c r="N66" s="8"/>
    </row>
    <row r="67" spans="1:14" s="3" customFormat="1" ht="58.5" customHeight="1">
      <c r="A67" s="8"/>
      <c r="B67" s="8"/>
      <c r="C67" s="8"/>
      <c r="D67" s="36">
        <f t="shared" si="0"/>
        <v>52</v>
      </c>
      <c r="E67" s="29">
        <v>44503</v>
      </c>
      <c r="F67" s="30">
        <v>30943</v>
      </c>
      <c r="G67" s="31" t="s">
        <v>31</v>
      </c>
      <c r="H67" s="33">
        <v>195790</v>
      </c>
      <c r="I67" s="25"/>
      <c r="J67" s="21">
        <f t="shared" si="1"/>
        <v>5472631.51</v>
      </c>
      <c r="K67" s="8"/>
      <c r="L67" s="8"/>
      <c r="M67" s="8"/>
      <c r="N67" s="8"/>
    </row>
    <row r="68" spans="1:14" s="3" customFormat="1" ht="58.5" customHeight="1">
      <c r="A68" s="8"/>
      <c r="B68" s="8"/>
      <c r="C68" s="8"/>
      <c r="D68" s="36">
        <f t="shared" si="0"/>
        <v>53</v>
      </c>
      <c r="E68" s="29">
        <v>44503</v>
      </c>
      <c r="F68" s="30">
        <v>30944</v>
      </c>
      <c r="G68" s="32" t="s">
        <v>22</v>
      </c>
      <c r="H68" s="26"/>
      <c r="I68" s="25"/>
      <c r="J68" s="21">
        <f t="shared" si="1"/>
        <v>5472631.51</v>
      </c>
      <c r="K68" s="8"/>
      <c r="L68" s="8"/>
      <c r="M68" s="8"/>
      <c r="N68" s="8"/>
    </row>
    <row r="69" spans="1:14" s="3" customFormat="1" ht="58.5" customHeight="1">
      <c r="A69" s="8"/>
      <c r="B69" s="8"/>
      <c r="C69" s="8"/>
      <c r="D69" s="36">
        <f t="shared" si="0"/>
        <v>54</v>
      </c>
      <c r="E69" s="29">
        <v>44503</v>
      </c>
      <c r="F69" s="30">
        <v>30945</v>
      </c>
      <c r="G69" s="31" t="s">
        <v>32</v>
      </c>
      <c r="H69" s="33">
        <v>287292.59</v>
      </c>
      <c r="I69" s="25"/>
      <c r="J69" s="21">
        <f t="shared" si="1"/>
        <v>5185338.92</v>
      </c>
      <c r="K69" s="8"/>
      <c r="L69" s="8"/>
      <c r="M69" s="8"/>
      <c r="N69" s="8"/>
    </row>
    <row r="70" spans="1:14" s="3" customFormat="1" ht="58.5" customHeight="1">
      <c r="A70" s="8"/>
      <c r="B70" s="8"/>
      <c r="C70" s="8"/>
      <c r="D70" s="36">
        <f t="shared" si="0"/>
        <v>55</v>
      </c>
      <c r="E70" s="29">
        <v>44504</v>
      </c>
      <c r="F70" s="30">
        <v>30946</v>
      </c>
      <c r="G70" s="31" t="s">
        <v>30</v>
      </c>
      <c r="H70" s="33">
        <v>129960</v>
      </c>
      <c r="I70" s="25"/>
      <c r="J70" s="21">
        <f t="shared" si="1"/>
        <v>5055378.92</v>
      </c>
      <c r="K70" s="8"/>
      <c r="L70" s="8"/>
      <c r="M70" s="8"/>
      <c r="N70" s="8"/>
    </row>
    <row r="71" spans="1:14" s="3" customFormat="1" ht="58.5" customHeight="1">
      <c r="A71" s="8"/>
      <c r="B71" s="8"/>
      <c r="C71" s="8"/>
      <c r="D71" s="36">
        <f t="shared" si="0"/>
        <v>56</v>
      </c>
      <c r="E71" s="29">
        <v>44504</v>
      </c>
      <c r="F71" s="30">
        <v>30947</v>
      </c>
      <c r="G71" s="31" t="s">
        <v>33</v>
      </c>
      <c r="H71" s="33">
        <v>110315.12</v>
      </c>
      <c r="I71" s="25"/>
      <c r="J71" s="21">
        <f t="shared" si="1"/>
        <v>4945063.8</v>
      </c>
      <c r="K71" s="8"/>
      <c r="L71" s="8"/>
      <c r="M71" s="8"/>
      <c r="N71" s="8"/>
    </row>
    <row r="72" spans="1:14" s="3" customFormat="1" ht="58.5" customHeight="1">
      <c r="A72" s="8"/>
      <c r="B72" s="8"/>
      <c r="C72" s="8"/>
      <c r="D72" s="36">
        <f t="shared" si="0"/>
        <v>57</v>
      </c>
      <c r="E72" s="29">
        <v>44504</v>
      </c>
      <c r="F72" s="30">
        <v>30948</v>
      </c>
      <c r="G72" s="31" t="s">
        <v>33</v>
      </c>
      <c r="H72" s="33">
        <v>111079</v>
      </c>
      <c r="I72" s="25"/>
      <c r="J72" s="21">
        <f t="shared" si="1"/>
        <v>4833984.8</v>
      </c>
      <c r="K72" s="8"/>
      <c r="L72" s="8"/>
      <c r="M72" s="8"/>
      <c r="N72" s="8"/>
    </row>
    <row r="73" spans="1:14" s="3" customFormat="1" ht="58.5" customHeight="1">
      <c r="A73" s="8"/>
      <c r="B73" s="8"/>
      <c r="C73" s="8"/>
      <c r="D73" s="36">
        <f t="shared" si="0"/>
        <v>58</v>
      </c>
      <c r="E73" s="29">
        <v>44504</v>
      </c>
      <c r="F73" s="30">
        <v>30949</v>
      </c>
      <c r="G73" s="31" t="s">
        <v>30</v>
      </c>
      <c r="H73" s="33">
        <v>101846.2</v>
      </c>
      <c r="I73" s="25"/>
      <c r="J73" s="21">
        <f t="shared" si="1"/>
        <v>4732138.6</v>
      </c>
      <c r="K73" s="8"/>
      <c r="L73" s="8"/>
      <c r="M73" s="8"/>
      <c r="N73" s="8"/>
    </row>
    <row r="74" spans="1:14" s="3" customFormat="1" ht="58.5" customHeight="1">
      <c r="A74" s="8"/>
      <c r="B74" s="8"/>
      <c r="C74" s="8"/>
      <c r="D74" s="36">
        <f t="shared" si="0"/>
        <v>59</v>
      </c>
      <c r="E74" s="29">
        <v>44504</v>
      </c>
      <c r="F74" s="30">
        <v>30950</v>
      </c>
      <c r="G74" s="31" t="s">
        <v>34</v>
      </c>
      <c r="H74" s="33">
        <v>11970</v>
      </c>
      <c r="I74" s="25"/>
      <c r="J74" s="21">
        <f t="shared" si="1"/>
        <v>4720168.6</v>
      </c>
      <c r="K74" s="8"/>
      <c r="L74" s="8"/>
      <c r="M74" s="8"/>
      <c r="N74" s="8"/>
    </row>
    <row r="75" spans="1:14" s="3" customFormat="1" ht="58.5" customHeight="1">
      <c r="A75" s="8"/>
      <c r="B75" s="8"/>
      <c r="C75" s="8"/>
      <c r="D75" s="36">
        <f t="shared" si="0"/>
        <v>60</v>
      </c>
      <c r="E75" s="29">
        <v>44505</v>
      </c>
      <c r="F75" s="30">
        <v>30951</v>
      </c>
      <c r="G75" s="32" t="s">
        <v>22</v>
      </c>
      <c r="H75" s="26"/>
      <c r="I75" s="25"/>
      <c r="J75" s="21">
        <f t="shared" si="1"/>
        <v>4720168.6</v>
      </c>
      <c r="K75" s="8"/>
      <c r="L75" s="8"/>
      <c r="M75" s="8"/>
      <c r="N75" s="8"/>
    </row>
    <row r="76" spans="1:14" s="3" customFormat="1" ht="58.5" customHeight="1">
      <c r="A76" s="8"/>
      <c r="B76" s="8"/>
      <c r="C76" s="8"/>
      <c r="D76" s="36">
        <f t="shared" si="0"/>
        <v>61</v>
      </c>
      <c r="E76" s="29">
        <v>44505</v>
      </c>
      <c r="F76" s="30">
        <v>30952</v>
      </c>
      <c r="G76" s="32" t="s">
        <v>22</v>
      </c>
      <c r="H76" s="26"/>
      <c r="I76" s="25"/>
      <c r="J76" s="21">
        <f t="shared" si="1"/>
        <v>4720168.6</v>
      </c>
      <c r="K76" s="8"/>
      <c r="L76" s="8"/>
      <c r="M76" s="8"/>
      <c r="N76" s="8"/>
    </row>
    <row r="77" spans="1:14" s="3" customFormat="1" ht="58.5" customHeight="1">
      <c r="A77" s="8"/>
      <c r="B77" s="8"/>
      <c r="C77" s="8"/>
      <c r="D77" s="36">
        <f t="shared" si="0"/>
        <v>62</v>
      </c>
      <c r="E77" s="29">
        <v>44505</v>
      </c>
      <c r="F77" s="30">
        <v>30953</v>
      </c>
      <c r="G77" s="31" t="s">
        <v>30</v>
      </c>
      <c r="H77" s="33">
        <v>175322.5</v>
      </c>
      <c r="I77" s="25"/>
      <c r="J77" s="21">
        <f t="shared" si="1"/>
        <v>4544846.1</v>
      </c>
      <c r="K77" s="8"/>
      <c r="L77" s="8"/>
      <c r="M77" s="8"/>
      <c r="N77" s="8"/>
    </row>
    <row r="78" spans="1:14" s="3" customFormat="1" ht="58.5" customHeight="1">
      <c r="A78" s="8"/>
      <c r="B78" s="8"/>
      <c r="C78" s="8"/>
      <c r="D78" s="36">
        <f t="shared" si="0"/>
        <v>63</v>
      </c>
      <c r="E78" s="29"/>
      <c r="F78" s="30">
        <v>30954</v>
      </c>
      <c r="G78" s="32" t="s">
        <v>22</v>
      </c>
      <c r="H78" s="26"/>
      <c r="I78" s="25"/>
      <c r="J78" s="21">
        <f t="shared" si="1"/>
        <v>4544846.1</v>
      </c>
      <c r="K78" s="8"/>
      <c r="L78" s="8"/>
      <c r="M78" s="8"/>
      <c r="N78" s="8"/>
    </row>
    <row r="79" spans="1:14" s="3" customFormat="1" ht="58.5" customHeight="1">
      <c r="A79" s="8"/>
      <c r="B79" s="8"/>
      <c r="C79" s="8"/>
      <c r="D79" s="36">
        <f t="shared" si="0"/>
        <v>64</v>
      </c>
      <c r="E79" s="29">
        <v>44505</v>
      </c>
      <c r="F79" s="30">
        <v>30955</v>
      </c>
      <c r="G79" s="31" t="s">
        <v>35</v>
      </c>
      <c r="H79" s="33">
        <v>41964</v>
      </c>
      <c r="I79" s="25"/>
      <c r="J79" s="21">
        <f t="shared" si="1"/>
        <v>4502882.1</v>
      </c>
      <c r="K79" s="8"/>
      <c r="L79" s="8"/>
      <c r="M79" s="8"/>
      <c r="N79" s="8"/>
    </row>
    <row r="80" spans="1:14" s="3" customFormat="1" ht="58.5" customHeight="1">
      <c r="A80" s="8"/>
      <c r="B80" s="8"/>
      <c r="C80" s="8"/>
      <c r="D80" s="36">
        <f t="shared" si="0"/>
        <v>65</v>
      </c>
      <c r="E80" s="29">
        <v>44503</v>
      </c>
      <c r="F80" s="30">
        <v>30956</v>
      </c>
      <c r="G80" s="31" t="s">
        <v>36</v>
      </c>
      <c r="H80" s="33">
        <v>151627.42</v>
      </c>
      <c r="I80" s="25"/>
      <c r="J80" s="21">
        <f t="shared" si="1"/>
        <v>4351254.68</v>
      </c>
      <c r="K80" s="8"/>
      <c r="L80" s="8"/>
      <c r="M80" s="8"/>
      <c r="N80" s="8"/>
    </row>
    <row r="81" spans="1:14" s="3" customFormat="1" ht="58.5" customHeight="1">
      <c r="A81" s="8"/>
      <c r="B81" s="8"/>
      <c r="C81" s="8"/>
      <c r="D81" s="36">
        <f t="shared" si="0"/>
        <v>66</v>
      </c>
      <c r="E81" s="29">
        <v>44505</v>
      </c>
      <c r="F81" s="30">
        <v>30957</v>
      </c>
      <c r="G81" s="31" t="s">
        <v>37</v>
      </c>
      <c r="H81" s="33">
        <v>137022.81</v>
      </c>
      <c r="I81" s="25"/>
      <c r="J81" s="21">
        <f t="shared" si="1"/>
        <v>4214231.87</v>
      </c>
      <c r="K81" s="8"/>
      <c r="L81" s="8"/>
      <c r="M81" s="8"/>
      <c r="N81" s="8"/>
    </row>
    <row r="82" spans="1:14" s="3" customFormat="1" ht="58.5" customHeight="1">
      <c r="A82" s="8"/>
      <c r="B82" s="8"/>
      <c r="C82" s="8"/>
      <c r="D82" s="36">
        <f aca="true" t="shared" si="2" ref="D82:D145">D81+1</f>
        <v>67</v>
      </c>
      <c r="E82" s="29">
        <v>44505</v>
      </c>
      <c r="F82" s="30">
        <v>30958</v>
      </c>
      <c r="G82" s="31" t="s">
        <v>36</v>
      </c>
      <c r="H82" s="33">
        <v>191518.75</v>
      </c>
      <c r="I82" s="25"/>
      <c r="J82" s="21">
        <f t="shared" si="1"/>
        <v>4022713.12</v>
      </c>
      <c r="K82" s="8"/>
      <c r="L82" s="8"/>
      <c r="M82" s="8"/>
      <c r="N82" s="8"/>
    </row>
    <row r="83" spans="1:14" s="3" customFormat="1" ht="58.5" customHeight="1">
      <c r="A83" s="8"/>
      <c r="B83" s="8"/>
      <c r="C83" s="8"/>
      <c r="D83" s="36">
        <f t="shared" si="2"/>
        <v>68</v>
      </c>
      <c r="E83" s="29">
        <v>44505</v>
      </c>
      <c r="F83" s="30">
        <v>30959</v>
      </c>
      <c r="G83" s="31" t="s">
        <v>38</v>
      </c>
      <c r="H83" s="33">
        <v>144871.75</v>
      </c>
      <c r="I83" s="25"/>
      <c r="J83" s="21">
        <f aca="true" t="shared" si="3" ref="J83:J146">SUM(J82-H83)</f>
        <v>3877841.37</v>
      </c>
      <c r="K83" s="8"/>
      <c r="L83" s="8"/>
      <c r="M83" s="8"/>
      <c r="N83" s="8"/>
    </row>
    <row r="84" spans="1:14" s="3" customFormat="1" ht="58.5" customHeight="1">
      <c r="A84" s="8"/>
      <c r="B84" s="8"/>
      <c r="C84" s="8"/>
      <c r="D84" s="36">
        <f t="shared" si="2"/>
        <v>69</v>
      </c>
      <c r="E84" s="29">
        <v>44505</v>
      </c>
      <c r="F84" s="30">
        <v>30960</v>
      </c>
      <c r="G84" s="31" t="s">
        <v>39</v>
      </c>
      <c r="H84" s="33">
        <v>72883.08</v>
      </c>
      <c r="I84" s="25"/>
      <c r="J84" s="21">
        <f t="shared" si="3"/>
        <v>3804958.29</v>
      </c>
      <c r="K84" s="8"/>
      <c r="L84" s="8"/>
      <c r="M84" s="8"/>
      <c r="N84" s="8"/>
    </row>
    <row r="85" spans="1:14" s="3" customFormat="1" ht="58.5" customHeight="1">
      <c r="A85" s="8"/>
      <c r="B85" s="8"/>
      <c r="C85" s="8"/>
      <c r="D85" s="36">
        <f t="shared" si="2"/>
        <v>70</v>
      </c>
      <c r="E85" s="29">
        <v>44505</v>
      </c>
      <c r="F85" s="30">
        <v>30961</v>
      </c>
      <c r="G85" s="31" t="s">
        <v>40</v>
      </c>
      <c r="H85" s="33">
        <v>8608</v>
      </c>
      <c r="I85" s="25"/>
      <c r="J85" s="21">
        <f t="shared" si="3"/>
        <v>3796350.29</v>
      </c>
      <c r="K85" s="8"/>
      <c r="L85" s="8"/>
      <c r="M85" s="8"/>
      <c r="N85" s="8"/>
    </row>
    <row r="86" spans="1:14" s="3" customFormat="1" ht="58.5" customHeight="1">
      <c r="A86" s="8"/>
      <c r="B86" s="8"/>
      <c r="C86" s="8"/>
      <c r="D86" s="36">
        <f t="shared" si="2"/>
        <v>71</v>
      </c>
      <c r="E86" s="29">
        <v>44505</v>
      </c>
      <c r="F86" s="30">
        <v>30962</v>
      </c>
      <c r="G86" s="31" t="s">
        <v>41</v>
      </c>
      <c r="H86" s="33">
        <v>193888.55</v>
      </c>
      <c r="I86" s="25"/>
      <c r="J86" s="21">
        <f t="shared" si="3"/>
        <v>3602461.74</v>
      </c>
      <c r="K86" s="8"/>
      <c r="L86" s="8"/>
      <c r="M86" s="8"/>
      <c r="N86" s="8"/>
    </row>
    <row r="87" spans="1:14" s="3" customFormat="1" ht="58.5" customHeight="1">
      <c r="A87" s="8"/>
      <c r="B87" s="8"/>
      <c r="C87" s="8"/>
      <c r="D87" s="36">
        <f t="shared" si="2"/>
        <v>72</v>
      </c>
      <c r="E87" s="29"/>
      <c r="F87" s="30">
        <v>30963</v>
      </c>
      <c r="G87" s="32" t="s">
        <v>22</v>
      </c>
      <c r="H87" s="26"/>
      <c r="I87" s="25"/>
      <c r="J87" s="21">
        <f t="shared" si="3"/>
        <v>3602461.74</v>
      </c>
      <c r="K87" s="8"/>
      <c r="L87" s="8"/>
      <c r="M87" s="8"/>
      <c r="N87" s="8"/>
    </row>
    <row r="88" spans="1:14" s="3" customFormat="1" ht="58.5" customHeight="1">
      <c r="A88" s="8"/>
      <c r="B88" s="8"/>
      <c r="C88" s="8"/>
      <c r="D88" s="36">
        <f t="shared" si="2"/>
        <v>73</v>
      </c>
      <c r="E88" s="29"/>
      <c r="F88" s="30">
        <v>30964</v>
      </c>
      <c r="G88" s="32" t="s">
        <v>22</v>
      </c>
      <c r="H88" s="26"/>
      <c r="I88" s="25"/>
      <c r="J88" s="21">
        <f t="shared" si="3"/>
        <v>3602461.74</v>
      </c>
      <c r="K88" s="8"/>
      <c r="L88" s="8"/>
      <c r="M88" s="8"/>
      <c r="N88" s="8"/>
    </row>
    <row r="89" spans="1:14" s="3" customFormat="1" ht="58.5" customHeight="1">
      <c r="A89" s="8"/>
      <c r="B89" s="8"/>
      <c r="C89" s="8"/>
      <c r="D89" s="36">
        <f t="shared" si="2"/>
        <v>74</v>
      </c>
      <c r="E89" s="29">
        <v>44508</v>
      </c>
      <c r="F89" s="30">
        <v>30965</v>
      </c>
      <c r="G89" s="31" t="s">
        <v>36</v>
      </c>
      <c r="H89" s="33">
        <v>285000</v>
      </c>
      <c r="I89" s="25"/>
      <c r="J89" s="21">
        <f t="shared" si="3"/>
        <v>3317461.74</v>
      </c>
      <c r="K89" s="8"/>
      <c r="L89" s="8"/>
      <c r="M89" s="8"/>
      <c r="N89" s="8"/>
    </row>
    <row r="90" spans="1:14" s="3" customFormat="1" ht="58.5" customHeight="1">
      <c r="A90" s="8"/>
      <c r="B90" s="8"/>
      <c r="C90" s="8"/>
      <c r="D90" s="36">
        <f t="shared" si="2"/>
        <v>75</v>
      </c>
      <c r="E90" s="29">
        <v>44509</v>
      </c>
      <c r="F90" s="30">
        <v>30966</v>
      </c>
      <c r="G90" s="31" t="s">
        <v>23</v>
      </c>
      <c r="H90" s="33">
        <v>11400</v>
      </c>
      <c r="I90" s="25"/>
      <c r="J90" s="21">
        <f t="shared" si="3"/>
        <v>3306061.74</v>
      </c>
      <c r="K90" s="8"/>
      <c r="L90" s="8"/>
      <c r="M90" s="8"/>
      <c r="N90" s="8"/>
    </row>
    <row r="91" spans="1:14" s="3" customFormat="1" ht="58.5" customHeight="1">
      <c r="A91" s="8"/>
      <c r="B91" s="8"/>
      <c r="C91" s="8"/>
      <c r="D91" s="36">
        <f t="shared" si="2"/>
        <v>76</v>
      </c>
      <c r="E91" s="29">
        <v>44509</v>
      </c>
      <c r="F91" s="30">
        <v>30967</v>
      </c>
      <c r="G91" s="31" t="s">
        <v>42</v>
      </c>
      <c r="H91" s="33">
        <v>8608</v>
      </c>
      <c r="I91" s="25"/>
      <c r="J91" s="21">
        <f t="shared" si="3"/>
        <v>3297453.74</v>
      </c>
      <c r="K91" s="8"/>
      <c r="L91" s="8"/>
      <c r="M91" s="8"/>
      <c r="N91" s="8"/>
    </row>
    <row r="92" spans="1:14" s="3" customFormat="1" ht="58.5" customHeight="1">
      <c r="A92" s="8"/>
      <c r="B92" s="8"/>
      <c r="C92" s="8"/>
      <c r="D92" s="36">
        <f t="shared" si="2"/>
        <v>77</v>
      </c>
      <c r="E92" s="29">
        <v>44509</v>
      </c>
      <c r="F92" s="30">
        <v>30968</v>
      </c>
      <c r="G92" s="31" t="s">
        <v>43</v>
      </c>
      <c r="H92" s="33">
        <v>8000</v>
      </c>
      <c r="I92" s="25"/>
      <c r="J92" s="21">
        <f t="shared" si="3"/>
        <v>3289453.74</v>
      </c>
      <c r="K92" s="8"/>
      <c r="L92" s="8"/>
      <c r="M92" s="8"/>
      <c r="N92" s="8"/>
    </row>
    <row r="93" spans="1:14" s="3" customFormat="1" ht="58.5" customHeight="1">
      <c r="A93" s="8"/>
      <c r="B93" s="8"/>
      <c r="C93" s="8"/>
      <c r="D93" s="36">
        <f t="shared" si="2"/>
        <v>78</v>
      </c>
      <c r="E93" s="29">
        <v>44509</v>
      </c>
      <c r="F93" s="30">
        <v>30969</v>
      </c>
      <c r="G93" s="31" t="s">
        <v>44</v>
      </c>
      <c r="H93" s="33">
        <v>50000</v>
      </c>
      <c r="I93" s="25"/>
      <c r="J93" s="21">
        <f t="shared" si="3"/>
        <v>3239453.74</v>
      </c>
      <c r="K93" s="8"/>
      <c r="L93" s="8"/>
      <c r="M93" s="8"/>
      <c r="N93" s="8"/>
    </row>
    <row r="94" spans="1:14" s="3" customFormat="1" ht="58.5" customHeight="1">
      <c r="A94" s="8"/>
      <c r="B94" s="8"/>
      <c r="C94" s="8"/>
      <c r="D94" s="36">
        <f t="shared" si="2"/>
        <v>79</v>
      </c>
      <c r="E94" s="29">
        <v>44516</v>
      </c>
      <c r="F94" s="30">
        <v>30970</v>
      </c>
      <c r="G94" s="31" t="s">
        <v>45</v>
      </c>
      <c r="H94" s="33">
        <v>56126</v>
      </c>
      <c r="I94" s="25"/>
      <c r="J94" s="21">
        <f t="shared" si="3"/>
        <v>3183327.74</v>
      </c>
      <c r="K94" s="8"/>
      <c r="L94" s="8"/>
      <c r="M94" s="8"/>
      <c r="N94" s="8"/>
    </row>
    <row r="95" spans="1:14" s="3" customFormat="1" ht="58.5" customHeight="1">
      <c r="A95" s="8"/>
      <c r="B95" s="8"/>
      <c r="C95" s="8"/>
      <c r="D95" s="36">
        <f t="shared" si="2"/>
        <v>80</v>
      </c>
      <c r="E95" s="29">
        <v>44522</v>
      </c>
      <c r="F95" s="30">
        <v>30971</v>
      </c>
      <c r="G95" s="31" t="s">
        <v>46</v>
      </c>
      <c r="H95" s="33">
        <v>73203.06</v>
      </c>
      <c r="I95" s="25"/>
      <c r="J95" s="21">
        <f t="shared" si="3"/>
        <v>3110124.68</v>
      </c>
      <c r="K95" s="8"/>
      <c r="L95" s="8"/>
      <c r="M95" s="8"/>
      <c r="N95" s="8"/>
    </row>
    <row r="96" spans="1:14" s="3" customFormat="1" ht="58.5" customHeight="1">
      <c r="A96" s="8"/>
      <c r="B96" s="8"/>
      <c r="C96" s="8"/>
      <c r="D96" s="36">
        <f t="shared" si="2"/>
        <v>81</v>
      </c>
      <c r="E96" s="29">
        <v>44522</v>
      </c>
      <c r="F96" s="30">
        <v>30972</v>
      </c>
      <c r="G96" s="31" t="s">
        <v>47</v>
      </c>
      <c r="H96" s="33">
        <v>95000</v>
      </c>
      <c r="I96" s="25"/>
      <c r="J96" s="21">
        <f t="shared" si="3"/>
        <v>3015124.68</v>
      </c>
      <c r="K96" s="8"/>
      <c r="L96" s="8"/>
      <c r="M96" s="8"/>
      <c r="N96" s="8"/>
    </row>
    <row r="97" spans="1:14" s="3" customFormat="1" ht="58.5" customHeight="1">
      <c r="A97" s="8"/>
      <c r="B97" s="8"/>
      <c r="C97" s="8"/>
      <c r="D97" s="36">
        <f t="shared" si="2"/>
        <v>82</v>
      </c>
      <c r="E97" s="29">
        <v>44522</v>
      </c>
      <c r="F97" s="30">
        <v>30973</v>
      </c>
      <c r="G97" s="31" t="s">
        <v>48</v>
      </c>
      <c r="H97" s="26">
        <v>8000</v>
      </c>
      <c r="I97" s="25"/>
      <c r="J97" s="21">
        <f t="shared" si="3"/>
        <v>3007124.68</v>
      </c>
      <c r="K97" s="8"/>
      <c r="L97" s="8"/>
      <c r="M97" s="8"/>
      <c r="N97" s="8"/>
    </row>
    <row r="98" spans="1:14" s="3" customFormat="1" ht="58.5" customHeight="1">
      <c r="A98" s="8"/>
      <c r="B98" s="8"/>
      <c r="C98" s="8"/>
      <c r="D98" s="36">
        <f t="shared" si="2"/>
        <v>83</v>
      </c>
      <c r="E98" s="29">
        <v>44522</v>
      </c>
      <c r="F98" s="30">
        <v>30974</v>
      </c>
      <c r="G98" s="31" t="s">
        <v>48</v>
      </c>
      <c r="H98" s="26">
        <v>8000</v>
      </c>
      <c r="I98" s="25" t="s">
        <v>21</v>
      </c>
      <c r="J98" s="21">
        <f t="shared" si="3"/>
        <v>2999124.68</v>
      </c>
      <c r="K98" s="8"/>
      <c r="L98" s="8"/>
      <c r="M98" s="8"/>
      <c r="N98" s="8"/>
    </row>
    <row r="99" spans="1:14" s="3" customFormat="1" ht="58.5" customHeight="1">
      <c r="A99" s="8"/>
      <c r="B99" s="8"/>
      <c r="C99" s="8"/>
      <c r="D99" s="36">
        <f t="shared" si="2"/>
        <v>84</v>
      </c>
      <c r="E99" s="29">
        <v>44522</v>
      </c>
      <c r="F99" s="30">
        <v>30975</v>
      </c>
      <c r="G99" s="31" t="s">
        <v>48</v>
      </c>
      <c r="H99" s="26">
        <v>10000</v>
      </c>
      <c r="I99" s="25"/>
      <c r="J99" s="21">
        <f t="shared" si="3"/>
        <v>2989124.68</v>
      </c>
      <c r="K99" s="8"/>
      <c r="L99" s="8"/>
      <c r="M99" s="8"/>
      <c r="N99" s="8"/>
    </row>
    <row r="100" spans="1:14" s="3" customFormat="1" ht="58.5" customHeight="1">
      <c r="A100" s="8"/>
      <c r="B100" s="8"/>
      <c r="C100" s="8"/>
      <c r="D100" s="36">
        <f t="shared" si="2"/>
        <v>85</v>
      </c>
      <c r="E100" s="29">
        <v>44522</v>
      </c>
      <c r="F100" s="30">
        <v>30976</v>
      </c>
      <c r="G100" s="31" t="s">
        <v>48</v>
      </c>
      <c r="H100" s="26">
        <v>7300</v>
      </c>
      <c r="I100" s="25"/>
      <c r="J100" s="21">
        <f t="shared" si="3"/>
        <v>2981824.68</v>
      </c>
      <c r="K100" s="8"/>
      <c r="L100" s="8"/>
      <c r="M100" s="8"/>
      <c r="N100" s="8"/>
    </row>
    <row r="101" spans="1:14" s="3" customFormat="1" ht="58.5" customHeight="1">
      <c r="A101" s="8"/>
      <c r="B101" s="8"/>
      <c r="C101" s="8"/>
      <c r="D101" s="36">
        <f t="shared" si="2"/>
        <v>86</v>
      </c>
      <c r="E101" s="29">
        <v>44522</v>
      </c>
      <c r="F101" s="30">
        <v>30977</v>
      </c>
      <c r="G101" s="31" t="s">
        <v>48</v>
      </c>
      <c r="H101" s="26">
        <v>11000</v>
      </c>
      <c r="I101" s="25"/>
      <c r="J101" s="21">
        <f t="shared" si="3"/>
        <v>2970824.68</v>
      </c>
      <c r="K101" s="8"/>
      <c r="L101" s="8"/>
      <c r="M101" s="8"/>
      <c r="N101" s="8"/>
    </row>
    <row r="102" spans="1:14" s="3" customFormat="1" ht="58.5" customHeight="1">
      <c r="A102" s="8"/>
      <c r="B102" s="8"/>
      <c r="C102" s="8"/>
      <c r="D102" s="36">
        <f t="shared" si="2"/>
        <v>87</v>
      </c>
      <c r="E102" s="29">
        <v>44522</v>
      </c>
      <c r="F102" s="30">
        <v>30978</v>
      </c>
      <c r="G102" s="31" t="s">
        <v>48</v>
      </c>
      <c r="H102" s="26">
        <v>16000</v>
      </c>
      <c r="I102" s="25"/>
      <c r="J102" s="21">
        <f t="shared" si="3"/>
        <v>2954824.68</v>
      </c>
      <c r="K102" s="8"/>
      <c r="L102" s="8"/>
      <c r="M102" s="8"/>
      <c r="N102" s="8"/>
    </row>
    <row r="103" spans="1:14" s="3" customFormat="1" ht="58.5" customHeight="1">
      <c r="A103" s="8"/>
      <c r="B103" s="8"/>
      <c r="C103" s="8"/>
      <c r="D103" s="36">
        <f t="shared" si="2"/>
        <v>88</v>
      </c>
      <c r="E103" s="29">
        <v>44522</v>
      </c>
      <c r="F103" s="30">
        <v>30979</v>
      </c>
      <c r="G103" s="31" t="s">
        <v>48</v>
      </c>
      <c r="H103" s="26">
        <v>10000</v>
      </c>
      <c r="I103" s="25"/>
      <c r="J103" s="21">
        <f t="shared" si="3"/>
        <v>2944824.68</v>
      </c>
      <c r="K103" s="8"/>
      <c r="L103" s="8"/>
      <c r="M103" s="8"/>
      <c r="N103" s="8"/>
    </row>
    <row r="104" spans="1:14" s="3" customFormat="1" ht="58.5" customHeight="1">
      <c r="A104" s="8"/>
      <c r="B104" s="8"/>
      <c r="C104" s="8"/>
      <c r="D104" s="36">
        <f t="shared" si="2"/>
        <v>89</v>
      </c>
      <c r="E104" s="29">
        <v>44522</v>
      </c>
      <c r="F104" s="30">
        <v>30980</v>
      </c>
      <c r="G104" s="31" t="s">
        <v>48</v>
      </c>
      <c r="H104" s="26">
        <v>20000</v>
      </c>
      <c r="I104" s="25"/>
      <c r="J104" s="21">
        <f t="shared" si="3"/>
        <v>2924824.68</v>
      </c>
      <c r="K104" s="8"/>
      <c r="L104" s="8"/>
      <c r="M104" s="8"/>
      <c r="N104" s="8"/>
    </row>
    <row r="105" spans="1:14" s="3" customFormat="1" ht="58.5" customHeight="1">
      <c r="A105" s="8"/>
      <c r="B105" s="8"/>
      <c r="C105" s="8"/>
      <c r="D105" s="36">
        <f t="shared" si="2"/>
        <v>90</v>
      </c>
      <c r="E105" s="29">
        <v>44522</v>
      </c>
      <c r="F105" s="30">
        <v>30981</v>
      </c>
      <c r="G105" s="31" t="s">
        <v>48</v>
      </c>
      <c r="H105" s="26">
        <v>20000</v>
      </c>
      <c r="I105" s="25"/>
      <c r="J105" s="21">
        <f t="shared" si="3"/>
        <v>2904824.68</v>
      </c>
      <c r="K105" s="8"/>
      <c r="L105" s="8"/>
      <c r="M105" s="8"/>
      <c r="N105" s="8"/>
    </row>
    <row r="106" spans="1:14" s="3" customFormat="1" ht="58.5" customHeight="1">
      <c r="A106" s="8"/>
      <c r="B106" s="8"/>
      <c r="C106" s="8"/>
      <c r="D106" s="36">
        <f t="shared" si="2"/>
        <v>91</v>
      </c>
      <c r="E106" s="29">
        <v>44522</v>
      </c>
      <c r="F106" s="30">
        <v>30982</v>
      </c>
      <c r="G106" s="31" t="s">
        <v>48</v>
      </c>
      <c r="H106" s="26">
        <v>13500</v>
      </c>
      <c r="I106" s="25"/>
      <c r="J106" s="21">
        <f t="shared" si="3"/>
        <v>2891324.68</v>
      </c>
      <c r="K106" s="8"/>
      <c r="L106" s="8"/>
      <c r="M106" s="8"/>
      <c r="N106" s="8"/>
    </row>
    <row r="107" spans="1:14" s="3" customFormat="1" ht="58.5" customHeight="1">
      <c r="A107" s="8"/>
      <c r="B107" s="8"/>
      <c r="C107" s="8"/>
      <c r="D107" s="36">
        <f t="shared" si="2"/>
        <v>92</v>
      </c>
      <c r="E107" s="29">
        <v>44522</v>
      </c>
      <c r="F107" s="30">
        <v>30983</v>
      </c>
      <c r="G107" s="31" t="s">
        <v>48</v>
      </c>
      <c r="H107" s="26">
        <v>8000</v>
      </c>
      <c r="I107" s="25"/>
      <c r="J107" s="21">
        <f t="shared" si="3"/>
        <v>2883324.68</v>
      </c>
      <c r="K107" s="8"/>
      <c r="L107" s="8"/>
      <c r="M107" s="8"/>
      <c r="N107" s="8"/>
    </row>
    <row r="108" spans="1:14" s="3" customFormat="1" ht="58.5" customHeight="1">
      <c r="A108" s="8"/>
      <c r="B108" s="8"/>
      <c r="C108" s="8"/>
      <c r="D108" s="36">
        <f t="shared" si="2"/>
        <v>93</v>
      </c>
      <c r="E108" s="29">
        <v>44522</v>
      </c>
      <c r="F108" s="30">
        <v>30984</v>
      </c>
      <c r="G108" s="31" t="s">
        <v>48</v>
      </c>
      <c r="H108" s="26">
        <v>14000</v>
      </c>
      <c r="I108" s="25"/>
      <c r="J108" s="21">
        <f t="shared" si="3"/>
        <v>2869324.68</v>
      </c>
      <c r="K108" s="8"/>
      <c r="L108" s="8"/>
      <c r="M108" s="8"/>
      <c r="N108" s="8"/>
    </row>
    <row r="109" spans="1:14" s="3" customFormat="1" ht="58.5" customHeight="1">
      <c r="A109" s="8"/>
      <c r="B109" s="8"/>
      <c r="C109" s="8"/>
      <c r="D109" s="36">
        <f t="shared" si="2"/>
        <v>94</v>
      </c>
      <c r="E109" s="29">
        <v>44522</v>
      </c>
      <c r="F109" s="30">
        <v>30985</v>
      </c>
      <c r="G109" s="31" t="s">
        <v>48</v>
      </c>
      <c r="H109" s="26">
        <v>7300</v>
      </c>
      <c r="I109" s="25"/>
      <c r="J109" s="21">
        <f t="shared" si="3"/>
        <v>2862024.68</v>
      </c>
      <c r="K109" s="8"/>
      <c r="L109" s="8"/>
      <c r="M109" s="8"/>
      <c r="N109" s="8"/>
    </row>
    <row r="110" spans="1:14" s="3" customFormat="1" ht="58.5" customHeight="1">
      <c r="A110" s="8"/>
      <c r="B110" s="8"/>
      <c r="C110" s="8"/>
      <c r="D110" s="36">
        <f t="shared" si="2"/>
        <v>95</v>
      </c>
      <c r="E110" s="29">
        <v>44522</v>
      </c>
      <c r="F110" s="30">
        <v>30986</v>
      </c>
      <c r="G110" s="31" t="s">
        <v>48</v>
      </c>
      <c r="H110" s="26">
        <v>10000</v>
      </c>
      <c r="I110" s="25"/>
      <c r="J110" s="21">
        <f t="shared" si="3"/>
        <v>2852024.68</v>
      </c>
      <c r="K110" s="8"/>
      <c r="L110" s="8"/>
      <c r="M110" s="8"/>
      <c r="N110" s="8"/>
    </row>
    <row r="111" spans="1:14" s="3" customFormat="1" ht="58.5" customHeight="1">
      <c r="A111" s="8"/>
      <c r="B111" s="8"/>
      <c r="C111" s="8"/>
      <c r="D111" s="36">
        <f t="shared" si="2"/>
        <v>96</v>
      </c>
      <c r="E111" s="29">
        <v>44522</v>
      </c>
      <c r="F111" s="30">
        <v>30987</v>
      </c>
      <c r="G111" s="31" t="s">
        <v>48</v>
      </c>
      <c r="H111" s="26">
        <v>20000</v>
      </c>
      <c r="I111" s="25"/>
      <c r="J111" s="21">
        <f t="shared" si="3"/>
        <v>2832024.68</v>
      </c>
      <c r="K111" s="8"/>
      <c r="L111" s="8"/>
      <c r="M111" s="8"/>
      <c r="N111" s="8"/>
    </row>
    <row r="112" spans="1:14" s="3" customFormat="1" ht="58.5" customHeight="1">
      <c r="A112" s="8"/>
      <c r="B112" s="8"/>
      <c r="C112" s="8"/>
      <c r="D112" s="36">
        <f t="shared" si="2"/>
        <v>97</v>
      </c>
      <c r="E112" s="29">
        <v>44522</v>
      </c>
      <c r="F112" s="30">
        <v>30988</v>
      </c>
      <c r="G112" s="31" t="s">
        <v>48</v>
      </c>
      <c r="H112" s="26">
        <v>37000</v>
      </c>
      <c r="I112" s="25"/>
      <c r="J112" s="21">
        <f t="shared" si="3"/>
        <v>2795024.68</v>
      </c>
      <c r="K112" s="8"/>
      <c r="L112" s="8"/>
      <c r="M112" s="8"/>
      <c r="N112" s="8"/>
    </row>
    <row r="113" spans="1:14" s="3" customFormat="1" ht="58.5" customHeight="1">
      <c r="A113" s="8"/>
      <c r="B113" s="8"/>
      <c r="C113" s="8"/>
      <c r="D113" s="36">
        <f t="shared" si="2"/>
        <v>98</v>
      </c>
      <c r="E113" s="29">
        <v>44522</v>
      </c>
      <c r="F113" s="30">
        <v>30989</v>
      </c>
      <c r="G113" s="31" t="s">
        <v>48</v>
      </c>
      <c r="H113" s="26">
        <v>20000</v>
      </c>
      <c r="I113" s="25"/>
      <c r="J113" s="21">
        <f t="shared" si="3"/>
        <v>2775024.68</v>
      </c>
      <c r="K113" s="8"/>
      <c r="L113" s="8"/>
      <c r="M113" s="8"/>
      <c r="N113" s="8"/>
    </row>
    <row r="114" spans="1:14" s="3" customFormat="1" ht="58.5" customHeight="1">
      <c r="A114" s="8"/>
      <c r="B114" s="8"/>
      <c r="C114" s="8"/>
      <c r="D114" s="36">
        <f t="shared" si="2"/>
        <v>99</v>
      </c>
      <c r="E114" s="29">
        <v>44522</v>
      </c>
      <c r="F114" s="30">
        <v>30990</v>
      </c>
      <c r="G114" s="31" t="s">
        <v>48</v>
      </c>
      <c r="H114" s="26">
        <v>16500</v>
      </c>
      <c r="I114" s="25"/>
      <c r="J114" s="21">
        <f t="shared" si="3"/>
        <v>2758524.68</v>
      </c>
      <c r="K114" s="8"/>
      <c r="L114" s="8"/>
      <c r="M114" s="8"/>
      <c r="N114" s="8"/>
    </row>
    <row r="115" spans="1:14" s="3" customFormat="1" ht="58.5" customHeight="1">
      <c r="A115" s="8"/>
      <c r="B115" s="8"/>
      <c r="C115" s="8"/>
      <c r="D115" s="36">
        <f t="shared" si="2"/>
        <v>100</v>
      </c>
      <c r="E115" s="29">
        <v>44522</v>
      </c>
      <c r="F115" s="30">
        <v>30991</v>
      </c>
      <c r="G115" s="31" t="s">
        <v>48</v>
      </c>
      <c r="H115" s="26">
        <v>8000</v>
      </c>
      <c r="I115" s="25"/>
      <c r="J115" s="21">
        <f t="shared" si="3"/>
        <v>2750524.68</v>
      </c>
      <c r="K115" s="8"/>
      <c r="L115" s="8"/>
      <c r="M115" s="8"/>
      <c r="N115" s="8"/>
    </row>
    <row r="116" spans="1:14" s="3" customFormat="1" ht="58.5" customHeight="1">
      <c r="A116" s="8"/>
      <c r="B116" s="8"/>
      <c r="C116" s="8"/>
      <c r="D116" s="36">
        <f t="shared" si="2"/>
        <v>101</v>
      </c>
      <c r="E116" s="29">
        <v>44522</v>
      </c>
      <c r="F116" s="30">
        <v>30992</v>
      </c>
      <c r="G116" s="31" t="s">
        <v>48</v>
      </c>
      <c r="H116" s="26">
        <v>20000</v>
      </c>
      <c r="I116" s="25"/>
      <c r="J116" s="21">
        <f t="shared" si="3"/>
        <v>2730524.68</v>
      </c>
      <c r="K116" s="8"/>
      <c r="L116" s="8"/>
      <c r="M116" s="8"/>
      <c r="N116" s="8"/>
    </row>
    <row r="117" spans="1:14" s="3" customFormat="1" ht="58.5" customHeight="1">
      <c r="A117" s="8"/>
      <c r="B117" s="8"/>
      <c r="C117" s="8"/>
      <c r="D117" s="36">
        <f t="shared" si="2"/>
        <v>102</v>
      </c>
      <c r="E117" s="29">
        <v>44522</v>
      </c>
      <c r="F117" s="30">
        <v>30993</v>
      </c>
      <c r="G117" s="31" t="s">
        <v>48</v>
      </c>
      <c r="H117" s="26">
        <v>8300</v>
      </c>
      <c r="I117" s="25"/>
      <c r="J117" s="21">
        <f t="shared" si="3"/>
        <v>2722224.68</v>
      </c>
      <c r="K117" s="8"/>
      <c r="L117" s="8"/>
      <c r="M117" s="8"/>
      <c r="N117" s="8"/>
    </row>
    <row r="118" spans="1:14" s="3" customFormat="1" ht="58.5" customHeight="1">
      <c r="A118" s="8"/>
      <c r="B118" s="8"/>
      <c r="C118" s="8"/>
      <c r="D118" s="36">
        <f t="shared" si="2"/>
        <v>103</v>
      </c>
      <c r="E118" s="29">
        <v>44522</v>
      </c>
      <c r="F118" s="30">
        <v>30994</v>
      </c>
      <c r="G118" s="31" t="s">
        <v>48</v>
      </c>
      <c r="H118" s="26">
        <v>16500</v>
      </c>
      <c r="I118" s="25"/>
      <c r="J118" s="21">
        <f t="shared" si="3"/>
        <v>2705724.68</v>
      </c>
      <c r="K118" s="8"/>
      <c r="L118" s="8"/>
      <c r="M118" s="8"/>
      <c r="N118" s="8"/>
    </row>
    <row r="119" spans="1:14" s="3" customFormat="1" ht="58.5" customHeight="1">
      <c r="A119" s="8"/>
      <c r="B119" s="8"/>
      <c r="C119" s="8"/>
      <c r="D119" s="36">
        <f t="shared" si="2"/>
        <v>104</v>
      </c>
      <c r="E119" s="29">
        <v>44522</v>
      </c>
      <c r="F119" s="30">
        <v>30995</v>
      </c>
      <c r="G119" s="31" t="s">
        <v>48</v>
      </c>
      <c r="H119" s="26">
        <v>15000</v>
      </c>
      <c r="I119" s="25"/>
      <c r="J119" s="21">
        <f t="shared" si="3"/>
        <v>2690724.68</v>
      </c>
      <c r="K119" s="8"/>
      <c r="L119" s="8"/>
      <c r="M119" s="8"/>
      <c r="N119" s="8"/>
    </row>
    <row r="120" spans="1:14" s="3" customFormat="1" ht="58.5" customHeight="1">
      <c r="A120" s="8"/>
      <c r="B120" s="8"/>
      <c r="C120" s="8"/>
      <c r="D120" s="36">
        <f t="shared" si="2"/>
        <v>105</v>
      </c>
      <c r="E120" s="29">
        <v>44522</v>
      </c>
      <c r="F120" s="30">
        <v>30996</v>
      </c>
      <c r="G120" s="31" t="s">
        <v>48</v>
      </c>
      <c r="H120" s="26">
        <v>16500</v>
      </c>
      <c r="I120" s="25"/>
      <c r="J120" s="21">
        <f t="shared" si="3"/>
        <v>2674224.68</v>
      </c>
      <c r="K120" s="8"/>
      <c r="L120" s="8"/>
      <c r="M120" s="8"/>
      <c r="N120" s="8"/>
    </row>
    <row r="121" spans="1:14" s="3" customFormat="1" ht="58.5" customHeight="1">
      <c r="A121" s="8"/>
      <c r="B121" s="8"/>
      <c r="C121" s="8"/>
      <c r="D121" s="36">
        <f t="shared" si="2"/>
        <v>106</v>
      </c>
      <c r="E121" s="29">
        <v>44522</v>
      </c>
      <c r="F121" s="30">
        <v>30997</v>
      </c>
      <c r="G121" s="31" t="s">
        <v>48</v>
      </c>
      <c r="H121" s="26">
        <v>20000</v>
      </c>
      <c r="I121" s="25"/>
      <c r="J121" s="21">
        <f t="shared" si="3"/>
        <v>2654224.68</v>
      </c>
      <c r="K121" s="8"/>
      <c r="L121" s="8"/>
      <c r="M121" s="8"/>
      <c r="N121" s="8"/>
    </row>
    <row r="122" spans="1:14" s="3" customFormat="1" ht="58.5" customHeight="1">
      <c r="A122" s="8"/>
      <c r="B122" s="8"/>
      <c r="C122" s="8"/>
      <c r="D122" s="36">
        <f t="shared" si="2"/>
        <v>107</v>
      </c>
      <c r="E122" s="29">
        <v>44522</v>
      </c>
      <c r="F122" s="30">
        <v>30998</v>
      </c>
      <c r="G122" s="31" t="s">
        <v>48</v>
      </c>
      <c r="H122" s="26">
        <v>12000</v>
      </c>
      <c r="I122" s="25"/>
      <c r="J122" s="21">
        <f t="shared" si="3"/>
        <v>2642224.68</v>
      </c>
      <c r="K122" s="8"/>
      <c r="L122" s="8"/>
      <c r="M122" s="8"/>
      <c r="N122" s="8"/>
    </row>
    <row r="123" spans="1:14" s="3" customFormat="1" ht="58.5" customHeight="1">
      <c r="A123" s="8"/>
      <c r="B123" s="8"/>
      <c r="C123" s="8"/>
      <c r="D123" s="36">
        <f t="shared" si="2"/>
        <v>108</v>
      </c>
      <c r="E123" s="29">
        <v>44522</v>
      </c>
      <c r="F123" s="30">
        <v>30999</v>
      </c>
      <c r="G123" s="31" t="s">
        <v>48</v>
      </c>
      <c r="H123" s="26">
        <v>10000</v>
      </c>
      <c r="I123" s="25"/>
      <c r="J123" s="21">
        <f t="shared" si="3"/>
        <v>2632224.68</v>
      </c>
      <c r="K123" s="8"/>
      <c r="L123" s="8"/>
      <c r="M123" s="8"/>
      <c r="N123" s="8"/>
    </row>
    <row r="124" spans="1:14" s="3" customFormat="1" ht="58.5" customHeight="1">
      <c r="A124" s="8"/>
      <c r="B124" s="8"/>
      <c r="C124" s="8"/>
      <c r="D124" s="36">
        <f t="shared" si="2"/>
        <v>109</v>
      </c>
      <c r="E124" s="29">
        <v>44522</v>
      </c>
      <c r="F124" s="30">
        <v>31000</v>
      </c>
      <c r="G124" s="31" t="s">
        <v>48</v>
      </c>
      <c r="H124" s="26">
        <v>11000</v>
      </c>
      <c r="I124" s="25"/>
      <c r="J124" s="21">
        <f t="shared" si="3"/>
        <v>2621224.68</v>
      </c>
      <c r="K124" s="8"/>
      <c r="L124" s="8"/>
      <c r="M124" s="8"/>
      <c r="N124" s="8"/>
    </row>
    <row r="125" spans="1:14" s="3" customFormat="1" ht="58.5" customHeight="1">
      <c r="A125" s="8"/>
      <c r="B125" s="8"/>
      <c r="C125" s="8"/>
      <c r="D125" s="36">
        <f t="shared" si="2"/>
        <v>110</v>
      </c>
      <c r="E125" s="29">
        <v>44522</v>
      </c>
      <c r="F125" s="30">
        <v>31001</v>
      </c>
      <c r="G125" s="31" t="s">
        <v>48</v>
      </c>
      <c r="H125" s="26">
        <v>12000</v>
      </c>
      <c r="I125" s="25"/>
      <c r="J125" s="21">
        <f t="shared" si="3"/>
        <v>2609224.68</v>
      </c>
      <c r="K125" s="8"/>
      <c r="L125" s="8"/>
      <c r="M125" s="8"/>
      <c r="N125" s="8"/>
    </row>
    <row r="126" spans="1:14" s="3" customFormat="1" ht="58.5" customHeight="1">
      <c r="A126" s="8"/>
      <c r="B126" s="8"/>
      <c r="C126" s="8"/>
      <c r="D126" s="36">
        <f t="shared" si="2"/>
        <v>111</v>
      </c>
      <c r="E126" s="29">
        <v>44522</v>
      </c>
      <c r="F126" s="30">
        <v>31002</v>
      </c>
      <c r="G126" s="31" t="s">
        <v>48</v>
      </c>
      <c r="H126" s="26">
        <v>16500</v>
      </c>
      <c r="I126" s="25"/>
      <c r="J126" s="21">
        <f t="shared" si="3"/>
        <v>2592724.68</v>
      </c>
      <c r="K126" s="8"/>
      <c r="L126" s="8"/>
      <c r="M126" s="8"/>
      <c r="N126" s="8"/>
    </row>
    <row r="127" spans="1:14" s="3" customFormat="1" ht="58.5" customHeight="1">
      <c r="A127" s="8"/>
      <c r="B127" s="8"/>
      <c r="C127" s="8"/>
      <c r="D127" s="36">
        <f t="shared" si="2"/>
        <v>112</v>
      </c>
      <c r="E127" s="29">
        <v>44522</v>
      </c>
      <c r="F127" s="30">
        <v>31003</v>
      </c>
      <c r="G127" s="31" t="s">
        <v>48</v>
      </c>
      <c r="H127" s="26">
        <v>9500</v>
      </c>
      <c r="I127" s="25"/>
      <c r="J127" s="21">
        <f t="shared" si="3"/>
        <v>2583224.68</v>
      </c>
      <c r="K127" s="8"/>
      <c r="L127" s="8"/>
      <c r="M127" s="8"/>
      <c r="N127" s="8"/>
    </row>
    <row r="128" spans="1:14" s="3" customFormat="1" ht="58.5" customHeight="1">
      <c r="A128" s="8"/>
      <c r="B128" s="8"/>
      <c r="C128" s="8"/>
      <c r="D128" s="36">
        <f t="shared" si="2"/>
        <v>113</v>
      </c>
      <c r="E128" s="29">
        <v>44522</v>
      </c>
      <c r="F128" s="30">
        <v>31004</v>
      </c>
      <c r="G128" s="31" t="s">
        <v>48</v>
      </c>
      <c r="H128" s="26">
        <v>10500</v>
      </c>
      <c r="I128" s="25"/>
      <c r="J128" s="21">
        <f t="shared" si="3"/>
        <v>2572724.68</v>
      </c>
      <c r="K128" s="8"/>
      <c r="L128" s="8"/>
      <c r="M128" s="8"/>
      <c r="N128" s="8"/>
    </row>
    <row r="129" spans="1:14" s="3" customFormat="1" ht="58.5" customHeight="1">
      <c r="A129" s="8"/>
      <c r="B129" s="8"/>
      <c r="C129" s="8"/>
      <c r="D129" s="36">
        <f t="shared" si="2"/>
        <v>114</v>
      </c>
      <c r="E129" s="29">
        <v>44522</v>
      </c>
      <c r="F129" s="30">
        <v>31005</v>
      </c>
      <c r="G129" s="31" t="s">
        <v>48</v>
      </c>
      <c r="H129" s="26">
        <v>11000</v>
      </c>
      <c r="I129" s="25"/>
      <c r="J129" s="21">
        <f t="shared" si="3"/>
        <v>2561724.68</v>
      </c>
      <c r="K129" s="8"/>
      <c r="L129" s="8"/>
      <c r="M129" s="8"/>
      <c r="N129" s="8"/>
    </row>
    <row r="130" spans="1:14" s="3" customFormat="1" ht="58.5" customHeight="1">
      <c r="A130" s="8"/>
      <c r="B130" s="8"/>
      <c r="C130" s="8"/>
      <c r="D130" s="36">
        <f t="shared" si="2"/>
        <v>115</v>
      </c>
      <c r="E130" s="29">
        <v>44522</v>
      </c>
      <c r="F130" s="30">
        <v>31006</v>
      </c>
      <c r="G130" s="31" t="s">
        <v>48</v>
      </c>
      <c r="H130" s="26">
        <v>10000</v>
      </c>
      <c r="I130" s="25"/>
      <c r="J130" s="21">
        <f t="shared" si="3"/>
        <v>2551724.68</v>
      </c>
      <c r="K130" s="8"/>
      <c r="L130" s="8"/>
      <c r="M130" s="8"/>
      <c r="N130" s="8"/>
    </row>
    <row r="131" spans="1:14" s="3" customFormat="1" ht="58.5" customHeight="1">
      <c r="A131" s="8"/>
      <c r="B131" s="8"/>
      <c r="C131" s="8"/>
      <c r="D131" s="36">
        <f t="shared" si="2"/>
        <v>116</v>
      </c>
      <c r="E131" s="29">
        <v>44522</v>
      </c>
      <c r="F131" s="30">
        <v>31007</v>
      </c>
      <c r="G131" s="31" t="s">
        <v>48</v>
      </c>
      <c r="H131" s="26">
        <v>14300</v>
      </c>
      <c r="I131" s="25"/>
      <c r="J131" s="21">
        <f t="shared" si="3"/>
        <v>2537424.68</v>
      </c>
      <c r="K131" s="8"/>
      <c r="L131" s="8"/>
      <c r="M131" s="8"/>
      <c r="N131" s="8"/>
    </row>
    <row r="132" spans="1:14" s="3" customFormat="1" ht="58.5" customHeight="1">
      <c r="A132" s="8"/>
      <c r="B132" s="8"/>
      <c r="C132" s="8"/>
      <c r="D132" s="36">
        <f t="shared" si="2"/>
        <v>117</v>
      </c>
      <c r="E132" s="29">
        <v>44522</v>
      </c>
      <c r="F132" s="30">
        <v>31008</v>
      </c>
      <c r="G132" s="31" t="s">
        <v>48</v>
      </c>
      <c r="H132" s="26">
        <v>8000</v>
      </c>
      <c r="I132" s="25"/>
      <c r="J132" s="21">
        <f t="shared" si="3"/>
        <v>2529424.68</v>
      </c>
      <c r="K132" s="8"/>
      <c r="L132" s="8"/>
      <c r="M132" s="8"/>
      <c r="N132" s="8"/>
    </row>
    <row r="133" spans="1:14" s="3" customFormat="1" ht="58.5" customHeight="1">
      <c r="A133" s="8"/>
      <c r="B133" s="8"/>
      <c r="C133" s="8"/>
      <c r="D133" s="36">
        <f t="shared" si="2"/>
        <v>118</v>
      </c>
      <c r="E133" s="29">
        <v>44522</v>
      </c>
      <c r="F133" s="30">
        <v>31009</v>
      </c>
      <c r="G133" s="31" t="s">
        <v>48</v>
      </c>
      <c r="H133" s="26">
        <v>14300</v>
      </c>
      <c r="I133" s="25"/>
      <c r="J133" s="21">
        <f t="shared" si="3"/>
        <v>2515124.68</v>
      </c>
      <c r="K133" s="8"/>
      <c r="L133" s="8"/>
      <c r="M133" s="8"/>
      <c r="N133" s="8"/>
    </row>
    <row r="134" spans="1:14" s="3" customFormat="1" ht="58.5" customHeight="1">
      <c r="A134" s="8"/>
      <c r="B134" s="8"/>
      <c r="C134" s="8"/>
      <c r="D134" s="36">
        <f t="shared" si="2"/>
        <v>119</v>
      </c>
      <c r="E134" s="29">
        <v>44522</v>
      </c>
      <c r="F134" s="30">
        <v>31010</v>
      </c>
      <c r="G134" s="31" t="s">
        <v>48</v>
      </c>
      <c r="H134" s="26">
        <v>13000</v>
      </c>
      <c r="I134" s="25"/>
      <c r="J134" s="21">
        <f t="shared" si="3"/>
        <v>2502124.68</v>
      </c>
      <c r="K134" s="8"/>
      <c r="L134" s="8"/>
      <c r="M134" s="8"/>
      <c r="N134" s="8"/>
    </row>
    <row r="135" spans="1:14" s="3" customFormat="1" ht="58.5" customHeight="1">
      <c r="A135" s="8"/>
      <c r="B135" s="8"/>
      <c r="C135" s="8"/>
      <c r="D135" s="36">
        <f t="shared" si="2"/>
        <v>120</v>
      </c>
      <c r="E135" s="29">
        <v>44522</v>
      </c>
      <c r="F135" s="30">
        <v>31011</v>
      </c>
      <c r="G135" s="31" t="s">
        <v>48</v>
      </c>
      <c r="H135" s="26">
        <v>8000</v>
      </c>
      <c r="I135" s="25"/>
      <c r="J135" s="21">
        <f t="shared" si="3"/>
        <v>2494124.68</v>
      </c>
      <c r="K135" s="8"/>
      <c r="L135" s="8"/>
      <c r="M135" s="8"/>
      <c r="N135" s="8"/>
    </row>
    <row r="136" spans="1:14" s="3" customFormat="1" ht="58.5" customHeight="1">
      <c r="A136" s="8"/>
      <c r="B136" s="8"/>
      <c r="C136" s="8"/>
      <c r="D136" s="36">
        <f t="shared" si="2"/>
        <v>121</v>
      </c>
      <c r="E136" s="29">
        <v>44501</v>
      </c>
      <c r="F136" s="30">
        <v>31012</v>
      </c>
      <c r="G136" s="32" t="s">
        <v>22</v>
      </c>
      <c r="H136" s="26">
        <v>0</v>
      </c>
      <c r="I136" s="25"/>
      <c r="J136" s="21">
        <f t="shared" si="3"/>
        <v>2494124.68</v>
      </c>
      <c r="K136" s="8"/>
      <c r="L136" s="8"/>
      <c r="M136" s="8"/>
      <c r="N136" s="8"/>
    </row>
    <row r="137" spans="1:14" s="3" customFormat="1" ht="58.5" customHeight="1">
      <c r="A137" s="8"/>
      <c r="B137" s="8"/>
      <c r="C137" s="8"/>
      <c r="D137" s="36">
        <f t="shared" si="2"/>
        <v>122</v>
      </c>
      <c r="E137" s="29">
        <v>44522</v>
      </c>
      <c r="F137" s="30">
        <v>31013</v>
      </c>
      <c r="G137" s="31" t="s">
        <v>48</v>
      </c>
      <c r="H137" s="26">
        <v>15000</v>
      </c>
      <c r="I137" s="25"/>
      <c r="J137" s="21">
        <f t="shared" si="3"/>
        <v>2479124.68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36">
        <f t="shared" si="2"/>
        <v>123</v>
      </c>
      <c r="E138" s="29"/>
      <c r="F138" s="30">
        <v>31014</v>
      </c>
      <c r="G138" s="31"/>
      <c r="H138" s="26"/>
      <c r="I138" s="26"/>
      <c r="J138" s="21">
        <f t="shared" si="3"/>
        <v>2479124.68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36">
        <f t="shared" si="2"/>
        <v>124</v>
      </c>
      <c r="E139" s="29">
        <v>44513</v>
      </c>
      <c r="F139" s="30">
        <v>31015</v>
      </c>
      <c r="G139" s="31" t="s">
        <v>23</v>
      </c>
      <c r="H139" s="33">
        <v>11400</v>
      </c>
      <c r="I139" s="26"/>
      <c r="J139" s="21">
        <f t="shared" si="3"/>
        <v>2467724.68</v>
      </c>
      <c r="K139" s="8"/>
      <c r="L139" s="8"/>
      <c r="M139" s="8"/>
      <c r="N139" s="8"/>
    </row>
    <row r="140" spans="1:14" s="3" customFormat="1" ht="45.75" customHeight="1">
      <c r="A140" s="8"/>
      <c r="B140" s="8"/>
      <c r="C140" s="8"/>
      <c r="D140" s="36">
        <f t="shared" si="2"/>
        <v>125</v>
      </c>
      <c r="E140" s="29">
        <v>44523</v>
      </c>
      <c r="F140" s="30">
        <v>31016</v>
      </c>
      <c r="G140" s="31" t="s">
        <v>25</v>
      </c>
      <c r="H140" s="26">
        <v>10000</v>
      </c>
      <c r="I140" s="26"/>
      <c r="J140" s="21">
        <f t="shared" si="3"/>
        <v>2457724.68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36">
        <f t="shared" si="2"/>
        <v>126</v>
      </c>
      <c r="E141" s="29">
        <v>44523</v>
      </c>
      <c r="F141" s="30">
        <v>31017</v>
      </c>
      <c r="G141" s="31" t="s">
        <v>49</v>
      </c>
      <c r="H141" s="26">
        <v>10000</v>
      </c>
      <c r="I141" s="26"/>
      <c r="J141" s="21">
        <f t="shared" si="3"/>
        <v>2447724.68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36">
        <f t="shared" si="2"/>
        <v>127</v>
      </c>
      <c r="E142" s="29">
        <v>44523</v>
      </c>
      <c r="F142" s="30">
        <v>31018</v>
      </c>
      <c r="G142" s="31" t="s">
        <v>50</v>
      </c>
      <c r="H142" s="26">
        <v>30000</v>
      </c>
      <c r="I142" s="20"/>
      <c r="J142" s="21">
        <f t="shared" si="3"/>
        <v>2417724.68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36">
        <f t="shared" si="2"/>
        <v>128</v>
      </c>
      <c r="E143" s="29">
        <v>44523</v>
      </c>
      <c r="F143" s="30">
        <v>31019</v>
      </c>
      <c r="G143" s="31" t="s">
        <v>50</v>
      </c>
      <c r="H143" s="26">
        <v>20000</v>
      </c>
      <c r="I143" s="28"/>
      <c r="J143" s="21">
        <f t="shared" si="3"/>
        <v>2397724.68</v>
      </c>
      <c r="K143" s="8"/>
      <c r="L143" s="8"/>
      <c r="M143" s="8"/>
      <c r="N143" s="8"/>
    </row>
    <row r="144" spans="1:14" s="3" customFormat="1" ht="45.75" customHeight="1">
      <c r="A144" s="8"/>
      <c r="B144" s="8"/>
      <c r="C144" s="8"/>
      <c r="D144" s="36">
        <f t="shared" si="2"/>
        <v>129</v>
      </c>
      <c r="E144" s="29">
        <v>44523</v>
      </c>
      <c r="F144" s="30">
        <v>31020</v>
      </c>
      <c r="G144" s="31" t="s">
        <v>50</v>
      </c>
      <c r="H144" s="26">
        <v>30000</v>
      </c>
      <c r="I144" s="20"/>
      <c r="J144" s="21">
        <f t="shared" si="3"/>
        <v>2367724.68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36">
        <f t="shared" si="2"/>
        <v>130</v>
      </c>
      <c r="E145" s="29">
        <v>44523</v>
      </c>
      <c r="F145" s="30">
        <v>31021</v>
      </c>
      <c r="G145" s="31" t="s">
        <v>50</v>
      </c>
      <c r="H145" s="26">
        <v>14300</v>
      </c>
      <c r="I145" s="20"/>
      <c r="J145" s="21">
        <f t="shared" si="3"/>
        <v>2353424.68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36">
        <f aca="true" t="shared" si="4" ref="D146:D209">D145+1</f>
        <v>131</v>
      </c>
      <c r="E146" s="29">
        <v>44523</v>
      </c>
      <c r="F146" s="30">
        <v>31022</v>
      </c>
      <c r="G146" s="31" t="s">
        <v>50</v>
      </c>
      <c r="H146" s="26">
        <v>15000</v>
      </c>
      <c r="I146" s="20"/>
      <c r="J146" s="21">
        <f t="shared" si="3"/>
        <v>2338424.68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36">
        <f t="shared" si="4"/>
        <v>132</v>
      </c>
      <c r="E147" s="29">
        <v>44523</v>
      </c>
      <c r="F147" s="30">
        <v>31023</v>
      </c>
      <c r="G147" s="31" t="s">
        <v>50</v>
      </c>
      <c r="H147" s="26">
        <v>30000</v>
      </c>
      <c r="I147" s="20"/>
      <c r="J147" s="21">
        <f aca="true" t="shared" si="5" ref="J147:J210">SUM(J146-H147)</f>
        <v>2308424.68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36">
        <f t="shared" si="4"/>
        <v>133</v>
      </c>
      <c r="E148" s="29">
        <v>44523</v>
      </c>
      <c r="F148" s="30">
        <v>31024</v>
      </c>
      <c r="G148" s="31" t="s">
        <v>50</v>
      </c>
      <c r="H148" s="26">
        <v>14000</v>
      </c>
      <c r="I148" s="20"/>
      <c r="J148" s="21">
        <f t="shared" si="5"/>
        <v>2294424.68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36">
        <f t="shared" si="4"/>
        <v>134</v>
      </c>
      <c r="E149" s="29">
        <v>44523</v>
      </c>
      <c r="F149" s="30">
        <v>31025</v>
      </c>
      <c r="G149" s="31" t="s">
        <v>50</v>
      </c>
      <c r="H149" s="26">
        <v>10000</v>
      </c>
      <c r="I149" s="20"/>
      <c r="J149" s="21">
        <f t="shared" si="5"/>
        <v>2284424.68</v>
      </c>
      <c r="K149" s="8"/>
      <c r="L149" s="8"/>
      <c r="M149" s="8"/>
      <c r="N149" s="8"/>
    </row>
    <row r="150" spans="1:14" s="3" customFormat="1" ht="45.75" customHeight="1">
      <c r="A150" s="8"/>
      <c r="B150" s="8"/>
      <c r="C150" s="8"/>
      <c r="D150" s="36">
        <f t="shared" si="4"/>
        <v>135</v>
      </c>
      <c r="E150" s="29">
        <v>44523</v>
      </c>
      <c r="F150" s="30">
        <v>31026</v>
      </c>
      <c r="G150" s="31" t="s">
        <v>50</v>
      </c>
      <c r="H150" s="26">
        <v>10000</v>
      </c>
      <c r="I150" s="20"/>
      <c r="J150" s="21">
        <f t="shared" si="5"/>
        <v>2274424.68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36">
        <f t="shared" si="4"/>
        <v>136</v>
      </c>
      <c r="E151" s="29">
        <v>44523</v>
      </c>
      <c r="F151" s="30">
        <v>31027</v>
      </c>
      <c r="G151" s="31" t="s">
        <v>50</v>
      </c>
      <c r="H151" s="26">
        <v>10000</v>
      </c>
      <c r="I151" s="20"/>
      <c r="J151" s="21">
        <f t="shared" si="5"/>
        <v>2264424.68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36">
        <f t="shared" si="4"/>
        <v>137</v>
      </c>
      <c r="E152" s="29">
        <v>44523</v>
      </c>
      <c r="F152" s="30">
        <v>31028</v>
      </c>
      <c r="G152" s="31" t="s">
        <v>50</v>
      </c>
      <c r="H152" s="26">
        <v>10000</v>
      </c>
      <c r="I152" s="20"/>
      <c r="J152" s="21">
        <f t="shared" si="5"/>
        <v>2254424.68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36">
        <f t="shared" si="4"/>
        <v>138</v>
      </c>
      <c r="E153" s="29">
        <v>44523</v>
      </c>
      <c r="F153" s="30">
        <v>31029</v>
      </c>
      <c r="G153" s="31" t="s">
        <v>50</v>
      </c>
      <c r="H153" s="26">
        <v>10000</v>
      </c>
      <c r="I153" s="20"/>
      <c r="J153" s="21">
        <f t="shared" si="5"/>
        <v>2244424.68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36">
        <f t="shared" si="4"/>
        <v>139</v>
      </c>
      <c r="E154" s="29">
        <v>44523</v>
      </c>
      <c r="F154" s="30">
        <v>31030</v>
      </c>
      <c r="G154" s="31" t="s">
        <v>50</v>
      </c>
      <c r="H154" s="26">
        <v>10000</v>
      </c>
      <c r="I154" s="20"/>
      <c r="J154" s="21">
        <f t="shared" si="5"/>
        <v>2234424.68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36">
        <f t="shared" si="4"/>
        <v>140</v>
      </c>
      <c r="E155" s="29">
        <v>44523</v>
      </c>
      <c r="F155" s="30">
        <v>31031</v>
      </c>
      <c r="G155" s="31" t="s">
        <v>50</v>
      </c>
      <c r="H155" s="26">
        <v>10000</v>
      </c>
      <c r="I155" s="20"/>
      <c r="J155" s="21">
        <f t="shared" si="5"/>
        <v>2224424.68</v>
      </c>
      <c r="K155" s="8"/>
      <c r="L155" s="8"/>
      <c r="M155" s="8"/>
      <c r="N155" s="8"/>
    </row>
    <row r="156" spans="1:14" s="3" customFormat="1" ht="45.75" customHeight="1">
      <c r="A156" s="8"/>
      <c r="B156" s="8"/>
      <c r="C156" s="8"/>
      <c r="D156" s="36">
        <f t="shared" si="4"/>
        <v>141</v>
      </c>
      <c r="E156" s="29">
        <v>44523</v>
      </c>
      <c r="F156" s="30">
        <v>31032</v>
      </c>
      <c r="G156" s="31" t="s">
        <v>50</v>
      </c>
      <c r="H156" s="26">
        <v>20000</v>
      </c>
      <c r="I156" s="20"/>
      <c r="J156" s="21">
        <f t="shared" si="5"/>
        <v>2204424.68</v>
      </c>
      <c r="K156" s="8"/>
      <c r="L156" s="8"/>
      <c r="M156" s="8"/>
      <c r="N156" s="8"/>
    </row>
    <row r="157" spans="1:14" s="3" customFormat="1" ht="88.5" customHeight="1">
      <c r="A157" s="8"/>
      <c r="B157" s="8"/>
      <c r="C157" s="8"/>
      <c r="D157" s="36">
        <f t="shared" si="4"/>
        <v>142</v>
      </c>
      <c r="E157" s="29">
        <v>44523</v>
      </c>
      <c r="F157" s="30">
        <v>31033</v>
      </c>
      <c r="G157" s="31" t="s">
        <v>50</v>
      </c>
      <c r="H157" s="26">
        <v>10000</v>
      </c>
      <c r="I157" s="26"/>
      <c r="J157" s="21">
        <f t="shared" si="5"/>
        <v>2194424.68</v>
      </c>
      <c r="K157" s="8"/>
      <c r="L157" s="8"/>
      <c r="M157" s="8"/>
      <c r="N157" s="8"/>
    </row>
    <row r="158" spans="1:14" s="3" customFormat="1" ht="66" customHeight="1">
      <c r="A158" s="8"/>
      <c r="B158" s="8"/>
      <c r="C158" s="8"/>
      <c r="D158" s="36">
        <f t="shared" si="4"/>
        <v>143</v>
      </c>
      <c r="E158" s="29">
        <v>44523</v>
      </c>
      <c r="F158" s="30">
        <v>31034</v>
      </c>
      <c r="G158" s="31" t="s">
        <v>50</v>
      </c>
      <c r="H158" s="26">
        <v>10000</v>
      </c>
      <c r="I158" s="20"/>
      <c r="J158" s="21">
        <f t="shared" si="5"/>
        <v>2184424.68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36">
        <f t="shared" si="4"/>
        <v>144</v>
      </c>
      <c r="E159" s="29">
        <v>44523</v>
      </c>
      <c r="F159" s="30">
        <v>31035</v>
      </c>
      <c r="G159" s="31" t="s">
        <v>50</v>
      </c>
      <c r="H159" s="26">
        <v>20000</v>
      </c>
      <c r="I159" s="20"/>
      <c r="J159" s="21">
        <f t="shared" si="5"/>
        <v>2164424.68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36">
        <f t="shared" si="4"/>
        <v>145</v>
      </c>
      <c r="E160" s="29">
        <v>44523</v>
      </c>
      <c r="F160" s="30">
        <v>31036</v>
      </c>
      <c r="G160" s="31" t="s">
        <v>50</v>
      </c>
      <c r="H160" s="26">
        <v>10000</v>
      </c>
      <c r="I160" s="20"/>
      <c r="J160" s="21">
        <f t="shared" si="5"/>
        <v>2154424.68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36">
        <f t="shared" si="4"/>
        <v>146</v>
      </c>
      <c r="E161" s="29">
        <v>44523</v>
      </c>
      <c r="F161" s="30">
        <v>31037</v>
      </c>
      <c r="G161" s="31" t="s">
        <v>50</v>
      </c>
      <c r="H161" s="26">
        <v>10000</v>
      </c>
      <c r="I161" s="20"/>
      <c r="J161" s="21">
        <f t="shared" si="5"/>
        <v>2144424.68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36">
        <f t="shared" si="4"/>
        <v>147</v>
      </c>
      <c r="E162" s="29">
        <v>44523</v>
      </c>
      <c r="F162" s="30">
        <v>31038</v>
      </c>
      <c r="G162" s="31" t="s">
        <v>50</v>
      </c>
      <c r="H162" s="26">
        <v>10000</v>
      </c>
      <c r="I162" s="20"/>
      <c r="J162" s="21">
        <f t="shared" si="5"/>
        <v>2134424.68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36">
        <f t="shared" si="4"/>
        <v>148</v>
      </c>
      <c r="E163" s="29">
        <v>44523</v>
      </c>
      <c r="F163" s="30">
        <v>31039</v>
      </c>
      <c r="G163" s="31" t="s">
        <v>50</v>
      </c>
      <c r="H163" s="26">
        <v>10000</v>
      </c>
      <c r="I163" s="20"/>
      <c r="J163" s="21">
        <f t="shared" si="5"/>
        <v>2124424.68</v>
      </c>
      <c r="K163" s="8"/>
      <c r="L163" s="8"/>
      <c r="M163" s="8"/>
      <c r="N163" s="8"/>
    </row>
    <row r="164" spans="1:14" s="3" customFormat="1" ht="45.75" customHeight="1">
      <c r="A164" s="8"/>
      <c r="B164" s="8"/>
      <c r="C164" s="8"/>
      <c r="D164" s="36">
        <f t="shared" si="4"/>
        <v>149</v>
      </c>
      <c r="E164" s="29">
        <v>44523</v>
      </c>
      <c r="F164" s="30">
        <v>31040</v>
      </c>
      <c r="G164" s="31" t="s">
        <v>50</v>
      </c>
      <c r="H164" s="26">
        <v>20000</v>
      </c>
      <c r="I164" s="20"/>
      <c r="J164" s="21">
        <f t="shared" si="5"/>
        <v>2104424.68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36">
        <f t="shared" si="4"/>
        <v>150</v>
      </c>
      <c r="E165" s="29">
        <v>44523</v>
      </c>
      <c r="F165" s="30">
        <v>31041</v>
      </c>
      <c r="G165" s="31" t="s">
        <v>50</v>
      </c>
      <c r="H165" s="26">
        <v>10000</v>
      </c>
      <c r="I165" s="20"/>
      <c r="J165" s="21">
        <f t="shared" si="5"/>
        <v>2094424.6800000002</v>
      </c>
      <c r="K165" s="8"/>
      <c r="L165" s="8"/>
      <c r="M165" s="8"/>
      <c r="N165" s="8"/>
    </row>
    <row r="166" spans="1:14" s="3" customFormat="1" ht="45.75" customHeight="1">
      <c r="A166" s="8"/>
      <c r="B166" s="8"/>
      <c r="C166" s="8"/>
      <c r="D166" s="36">
        <f t="shared" si="4"/>
        <v>151</v>
      </c>
      <c r="E166" s="29">
        <v>44523</v>
      </c>
      <c r="F166" s="30">
        <v>31042</v>
      </c>
      <c r="G166" s="31" t="s">
        <v>50</v>
      </c>
      <c r="H166" s="26">
        <v>40000</v>
      </c>
      <c r="I166" s="20"/>
      <c r="J166" s="21">
        <f t="shared" si="5"/>
        <v>2054424.6800000002</v>
      </c>
      <c r="K166" s="8"/>
      <c r="L166" s="8"/>
      <c r="M166" s="8"/>
      <c r="N166" s="8"/>
    </row>
    <row r="167" spans="1:14" s="3" customFormat="1" ht="45.75" customHeight="1">
      <c r="A167" s="8"/>
      <c r="B167" s="8"/>
      <c r="C167" s="8"/>
      <c r="D167" s="36">
        <f t="shared" si="4"/>
        <v>152</v>
      </c>
      <c r="E167" s="29">
        <v>44523</v>
      </c>
      <c r="F167" s="30">
        <v>31043</v>
      </c>
      <c r="G167" s="31" t="s">
        <v>50</v>
      </c>
      <c r="H167" s="26">
        <v>40000</v>
      </c>
      <c r="I167" s="20"/>
      <c r="J167" s="21">
        <f t="shared" si="5"/>
        <v>2014424.6800000002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36">
        <f t="shared" si="4"/>
        <v>153</v>
      </c>
      <c r="E168" s="29">
        <v>44523</v>
      </c>
      <c r="F168" s="30">
        <v>31044</v>
      </c>
      <c r="G168" s="31" t="s">
        <v>50</v>
      </c>
      <c r="H168" s="26">
        <v>20000</v>
      </c>
      <c r="I168" s="20"/>
      <c r="J168" s="21">
        <f t="shared" si="5"/>
        <v>1994424.6800000002</v>
      </c>
      <c r="K168" s="8"/>
      <c r="L168" s="8"/>
      <c r="M168" s="8"/>
      <c r="N168" s="8"/>
    </row>
    <row r="169" spans="1:14" s="3" customFormat="1" ht="45.75" customHeight="1">
      <c r="A169" s="8"/>
      <c r="B169" s="8"/>
      <c r="C169" s="8"/>
      <c r="D169" s="36">
        <f t="shared" si="4"/>
        <v>154</v>
      </c>
      <c r="E169" s="29">
        <v>44523</v>
      </c>
      <c r="F169" s="30">
        <v>31045</v>
      </c>
      <c r="G169" s="31" t="s">
        <v>50</v>
      </c>
      <c r="H169" s="26">
        <v>29500</v>
      </c>
      <c r="I169" s="20"/>
      <c r="J169" s="21">
        <f t="shared" si="5"/>
        <v>1964924.6800000002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36">
        <f t="shared" si="4"/>
        <v>155</v>
      </c>
      <c r="E170" s="29">
        <v>44523</v>
      </c>
      <c r="F170" s="30">
        <v>31046</v>
      </c>
      <c r="G170" s="31" t="s">
        <v>50</v>
      </c>
      <c r="H170" s="26">
        <v>20000</v>
      </c>
      <c r="I170" s="20"/>
      <c r="J170" s="21">
        <f t="shared" si="5"/>
        <v>1944924.6800000002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36">
        <f t="shared" si="4"/>
        <v>156</v>
      </c>
      <c r="E171" s="29">
        <v>44523</v>
      </c>
      <c r="F171" s="30">
        <v>31047</v>
      </c>
      <c r="G171" s="31" t="s">
        <v>50</v>
      </c>
      <c r="H171" s="26">
        <v>10000</v>
      </c>
      <c r="I171" s="20"/>
      <c r="J171" s="21">
        <f t="shared" si="5"/>
        <v>1934924.6800000002</v>
      </c>
      <c r="K171" s="8"/>
      <c r="L171" s="8"/>
      <c r="M171" s="8"/>
      <c r="N171" s="8"/>
    </row>
    <row r="172" spans="1:14" s="3" customFormat="1" ht="45.75" customHeight="1">
      <c r="A172" s="8"/>
      <c r="B172" s="8"/>
      <c r="C172" s="8"/>
      <c r="D172" s="36">
        <f t="shared" si="4"/>
        <v>157</v>
      </c>
      <c r="E172" s="29">
        <v>44523</v>
      </c>
      <c r="F172" s="30">
        <v>31048</v>
      </c>
      <c r="G172" s="31" t="s">
        <v>50</v>
      </c>
      <c r="H172" s="26">
        <v>10000</v>
      </c>
      <c r="I172" s="20"/>
      <c r="J172" s="21">
        <f t="shared" si="5"/>
        <v>1924924.6800000002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36">
        <f t="shared" si="4"/>
        <v>158</v>
      </c>
      <c r="E173" s="29">
        <v>44523</v>
      </c>
      <c r="F173" s="30">
        <v>31049</v>
      </c>
      <c r="G173" s="31" t="s">
        <v>50</v>
      </c>
      <c r="H173" s="26">
        <v>10000</v>
      </c>
      <c r="I173" s="20"/>
      <c r="J173" s="21">
        <f t="shared" si="5"/>
        <v>1914924.6800000002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36">
        <f t="shared" si="4"/>
        <v>159</v>
      </c>
      <c r="E174" s="29">
        <v>44523</v>
      </c>
      <c r="F174" s="30">
        <v>31050</v>
      </c>
      <c r="G174" s="31" t="s">
        <v>50</v>
      </c>
      <c r="H174" s="26">
        <v>18000</v>
      </c>
      <c r="I174" s="20"/>
      <c r="J174" s="21">
        <f t="shared" si="5"/>
        <v>1896924.6800000002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36">
        <f t="shared" si="4"/>
        <v>160</v>
      </c>
      <c r="E175" s="29">
        <v>44523</v>
      </c>
      <c r="F175" s="30">
        <v>31051</v>
      </c>
      <c r="G175" s="31" t="s">
        <v>51</v>
      </c>
      <c r="H175" s="26">
        <v>4333</v>
      </c>
      <c r="I175" s="20"/>
      <c r="J175" s="21">
        <f t="shared" si="5"/>
        <v>1892591.6800000002</v>
      </c>
      <c r="K175" s="8"/>
      <c r="L175" s="8"/>
      <c r="M175" s="8"/>
      <c r="N175" s="8"/>
    </row>
    <row r="176" spans="1:14" s="3" customFormat="1" ht="45.75" customHeight="1">
      <c r="A176" s="8"/>
      <c r="B176" s="8"/>
      <c r="C176" s="8"/>
      <c r="D176" s="36">
        <f t="shared" si="4"/>
        <v>161</v>
      </c>
      <c r="E176" s="29">
        <v>44523</v>
      </c>
      <c r="F176" s="30">
        <v>31052</v>
      </c>
      <c r="G176" s="31" t="s">
        <v>50</v>
      </c>
      <c r="H176" s="26">
        <v>10000</v>
      </c>
      <c r="I176" s="20"/>
      <c r="J176" s="21">
        <f t="shared" si="5"/>
        <v>1882591.6800000002</v>
      </c>
      <c r="K176" s="8"/>
      <c r="L176" s="8"/>
      <c r="M176" s="8"/>
      <c r="N176" s="8"/>
    </row>
    <row r="177" spans="1:14" s="3" customFormat="1" ht="45.75" customHeight="1">
      <c r="A177" s="8"/>
      <c r="B177" s="8"/>
      <c r="C177" s="8"/>
      <c r="D177" s="36">
        <f t="shared" si="4"/>
        <v>162</v>
      </c>
      <c r="E177" s="29">
        <v>44523</v>
      </c>
      <c r="F177" s="30">
        <v>31053</v>
      </c>
      <c r="G177" s="31" t="s">
        <v>52</v>
      </c>
      <c r="H177" s="33">
        <v>191055.4</v>
      </c>
      <c r="I177" s="20"/>
      <c r="J177" s="21">
        <f t="shared" si="5"/>
        <v>1691536.2800000003</v>
      </c>
      <c r="K177" s="8"/>
      <c r="L177" s="8"/>
      <c r="M177" s="8"/>
      <c r="N177" s="8"/>
    </row>
    <row r="178" spans="1:14" s="3" customFormat="1" ht="45.75" customHeight="1">
      <c r="A178" s="8"/>
      <c r="B178" s="8"/>
      <c r="C178" s="8"/>
      <c r="D178" s="36">
        <f t="shared" si="4"/>
        <v>163</v>
      </c>
      <c r="E178" s="29">
        <v>44523</v>
      </c>
      <c r="F178" s="30">
        <v>30952</v>
      </c>
      <c r="G178" s="31" t="s">
        <v>33</v>
      </c>
      <c r="H178" s="33">
        <v>142500</v>
      </c>
      <c r="I178" s="20"/>
      <c r="J178" s="21">
        <f t="shared" si="5"/>
        <v>1549036.2800000003</v>
      </c>
      <c r="K178" s="8"/>
      <c r="L178" s="8"/>
      <c r="M178" s="8"/>
      <c r="N178" s="8"/>
    </row>
    <row r="179" spans="1:14" s="3" customFormat="1" ht="45.75" customHeight="1">
      <c r="A179" s="8"/>
      <c r="B179" s="8"/>
      <c r="C179" s="8"/>
      <c r="D179" s="36">
        <f t="shared" si="4"/>
        <v>164</v>
      </c>
      <c r="E179" s="29">
        <v>44523</v>
      </c>
      <c r="F179" s="30">
        <v>31055</v>
      </c>
      <c r="G179" s="31" t="s">
        <v>53</v>
      </c>
      <c r="H179" s="26">
        <v>2200</v>
      </c>
      <c r="I179" s="20"/>
      <c r="J179" s="21">
        <f t="shared" si="5"/>
        <v>1546836.2800000003</v>
      </c>
      <c r="K179" s="8"/>
      <c r="L179" s="8"/>
      <c r="M179" s="8"/>
      <c r="N179" s="8"/>
    </row>
    <row r="180" spans="1:14" s="3" customFormat="1" ht="45.75" customHeight="1">
      <c r="A180" s="8"/>
      <c r="B180" s="8"/>
      <c r="C180" s="8"/>
      <c r="D180" s="36">
        <f t="shared" si="4"/>
        <v>165</v>
      </c>
      <c r="E180" s="29">
        <v>44523</v>
      </c>
      <c r="F180" s="30">
        <v>31056</v>
      </c>
      <c r="G180" s="31" t="s">
        <v>54</v>
      </c>
      <c r="H180" s="26">
        <v>6000</v>
      </c>
      <c r="I180" s="20"/>
      <c r="J180" s="21">
        <f t="shared" si="5"/>
        <v>1540836.2800000003</v>
      </c>
      <c r="K180" s="8"/>
      <c r="L180" s="8"/>
      <c r="M180" s="8"/>
      <c r="N180" s="8"/>
    </row>
    <row r="181" spans="1:14" s="3" customFormat="1" ht="45.75" customHeight="1">
      <c r="A181" s="8"/>
      <c r="B181" s="8"/>
      <c r="C181" s="8"/>
      <c r="D181" s="36">
        <f t="shared" si="4"/>
        <v>166</v>
      </c>
      <c r="E181" s="29">
        <v>44523</v>
      </c>
      <c r="F181" s="30">
        <v>31057</v>
      </c>
      <c r="G181" s="31" t="s">
        <v>54</v>
      </c>
      <c r="H181" s="26">
        <v>7000</v>
      </c>
      <c r="I181" s="20"/>
      <c r="J181" s="21">
        <f t="shared" si="5"/>
        <v>1533836.2800000003</v>
      </c>
      <c r="K181" s="8"/>
      <c r="L181" s="8"/>
      <c r="M181" s="8"/>
      <c r="N181" s="8"/>
    </row>
    <row r="182" spans="1:14" s="3" customFormat="1" ht="45.75" customHeight="1">
      <c r="A182" s="8"/>
      <c r="B182" s="8"/>
      <c r="C182" s="8"/>
      <c r="D182" s="36">
        <f t="shared" si="4"/>
        <v>167</v>
      </c>
      <c r="E182" s="29">
        <v>44523</v>
      </c>
      <c r="F182" s="30">
        <v>31058</v>
      </c>
      <c r="G182" s="31" t="s">
        <v>54</v>
      </c>
      <c r="H182" s="26">
        <v>6000</v>
      </c>
      <c r="I182" s="20"/>
      <c r="J182" s="21">
        <f t="shared" si="5"/>
        <v>1527836.2800000003</v>
      </c>
      <c r="K182" s="8"/>
      <c r="L182" s="8"/>
      <c r="M182" s="8"/>
      <c r="N182" s="8"/>
    </row>
    <row r="183" spans="1:14" s="3" customFormat="1" ht="45.75" customHeight="1">
      <c r="A183" s="8"/>
      <c r="B183" s="8"/>
      <c r="C183" s="8"/>
      <c r="D183" s="36">
        <f t="shared" si="4"/>
        <v>168</v>
      </c>
      <c r="E183" s="29">
        <v>44523</v>
      </c>
      <c r="F183" s="30">
        <v>31059</v>
      </c>
      <c r="G183" s="31" t="s">
        <v>54</v>
      </c>
      <c r="H183" s="26">
        <v>6000</v>
      </c>
      <c r="I183" s="20"/>
      <c r="J183" s="21">
        <f t="shared" si="5"/>
        <v>1521836.2800000003</v>
      </c>
      <c r="K183" s="8"/>
      <c r="L183" s="8"/>
      <c r="M183" s="8"/>
      <c r="N183" s="8"/>
    </row>
    <row r="184" spans="1:14" s="3" customFormat="1" ht="45.75" customHeight="1">
      <c r="A184" s="8"/>
      <c r="B184" s="8"/>
      <c r="C184" s="8"/>
      <c r="D184" s="36">
        <f t="shared" si="4"/>
        <v>169</v>
      </c>
      <c r="E184" s="29">
        <v>44523</v>
      </c>
      <c r="F184" s="30">
        <v>31060</v>
      </c>
      <c r="G184" s="31" t="s">
        <v>54</v>
      </c>
      <c r="H184" s="26">
        <v>5000</v>
      </c>
      <c r="I184" s="20"/>
      <c r="J184" s="21">
        <f t="shared" si="5"/>
        <v>1516836.2800000003</v>
      </c>
      <c r="K184" s="8"/>
      <c r="L184" s="8"/>
      <c r="M184" s="8"/>
      <c r="N184" s="8"/>
    </row>
    <row r="185" spans="1:14" s="3" customFormat="1" ht="45.75" customHeight="1">
      <c r="A185" s="8"/>
      <c r="B185" s="8"/>
      <c r="C185" s="8"/>
      <c r="D185" s="36">
        <f t="shared" si="4"/>
        <v>170</v>
      </c>
      <c r="E185" s="29">
        <v>44523</v>
      </c>
      <c r="F185" s="30">
        <v>31061</v>
      </c>
      <c r="G185" s="31" t="s">
        <v>54</v>
      </c>
      <c r="H185" s="26">
        <v>6000</v>
      </c>
      <c r="I185" s="20"/>
      <c r="J185" s="21">
        <f t="shared" si="5"/>
        <v>1510836.2800000003</v>
      </c>
      <c r="K185" s="8"/>
      <c r="L185" s="8"/>
      <c r="M185" s="8"/>
      <c r="N185" s="8"/>
    </row>
    <row r="186" spans="1:14" s="3" customFormat="1" ht="45.75" customHeight="1">
      <c r="A186" s="8"/>
      <c r="B186" s="8"/>
      <c r="C186" s="8"/>
      <c r="D186" s="36">
        <f t="shared" si="4"/>
        <v>171</v>
      </c>
      <c r="E186" s="29">
        <v>44523</v>
      </c>
      <c r="F186" s="30">
        <v>31062</v>
      </c>
      <c r="G186" s="31" t="s">
        <v>54</v>
      </c>
      <c r="H186" s="26">
        <v>10000</v>
      </c>
      <c r="I186" s="20"/>
      <c r="J186" s="21">
        <f t="shared" si="5"/>
        <v>1500836.2800000003</v>
      </c>
      <c r="K186" s="8"/>
      <c r="L186" s="8"/>
      <c r="M186" s="8"/>
      <c r="N186" s="8"/>
    </row>
    <row r="187" spans="1:14" s="3" customFormat="1" ht="45.75" customHeight="1">
      <c r="A187" s="8"/>
      <c r="B187" s="8"/>
      <c r="C187" s="8"/>
      <c r="D187" s="36">
        <f t="shared" si="4"/>
        <v>172</v>
      </c>
      <c r="E187" s="29">
        <v>44523</v>
      </c>
      <c r="F187" s="30">
        <v>31063</v>
      </c>
      <c r="G187" s="31" t="s">
        <v>54</v>
      </c>
      <c r="H187" s="26">
        <v>1500</v>
      </c>
      <c r="I187" s="20"/>
      <c r="J187" s="21">
        <f t="shared" si="5"/>
        <v>1499336.2800000003</v>
      </c>
      <c r="K187" s="8"/>
      <c r="L187" s="8"/>
      <c r="M187" s="8"/>
      <c r="N187" s="8"/>
    </row>
    <row r="188" spans="1:14" s="3" customFormat="1" ht="45.75" customHeight="1">
      <c r="A188" s="8"/>
      <c r="B188" s="8"/>
      <c r="C188" s="8"/>
      <c r="D188" s="36">
        <f t="shared" si="4"/>
        <v>173</v>
      </c>
      <c r="E188" s="29">
        <v>44523</v>
      </c>
      <c r="F188" s="30">
        <v>31064</v>
      </c>
      <c r="G188" s="31" t="s">
        <v>54</v>
      </c>
      <c r="H188" s="26">
        <v>7000</v>
      </c>
      <c r="I188" s="20"/>
      <c r="J188" s="21">
        <f t="shared" si="5"/>
        <v>1492336.2800000003</v>
      </c>
      <c r="K188" s="8"/>
      <c r="L188" s="8"/>
      <c r="M188" s="8"/>
      <c r="N188" s="8"/>
    </row>
    <row r="189" spans="1:14" s="3" customFormat="1" ht="45.75" customHeight="1">
      <c r="A189" s="8"/>
      <c r="B189" s="8"/>
      <c r="C189" s="8"/>
      <c r="D189" s="36">
        <f t="shared" si="4"/>
        <v>174</v>
      </c>
      <c r="E189" s="29">
        <v>44523</v>
      </c>
      <c r="F189" s="30">
        <v>31065</v>
      </c>
      <c r="G189" s="31" t="s">
        <v>54</v>
      </c>
      <c r="H189" s="26">
        <v>9000</v>
      </c>
      <c r="I189" s="20"/>
      <c r="J189" s="21">
        <f t="shared" si="5"/>
        <v>1483336.2800000003</v>
      </c>
      <c r="K189" s="8"/>
      <c r="L189" s="8"/>
      <c r="M189" s="8"/>
      <c r="N189" s="8"/>
    </row>
    <row r="190" spans="1:14" s="3" customFormat="1" ht="45.75" customHeight="1">
      <c r="A190" s="8"/>
      <c r="B190" s="8"/>
      <c r="C190" s="8"/>
      <c r="D190" s="36">
        <f t="shared" si="4"/>
        <v>175</v>
      </c>
      <c r="E190" s="29">
        <v>44523</v>
      </c>
      <c r="F190" s="30">
        <v>31066</v>
      </c>
      <c r="G190" s="31" t="s">
        <v>54</v>
      </c>
      <c r="H190" s="26">
        <v>7000</v>
      </c>
      <c r="I190" s="20"/>
      <c r="J190" s="21">
        <f t="shared" si="5"/>
        <v>1476336.2800000003</v>
      </c>
      <c r="K190" s="8"/>
      <c r="L190" s="8"/>
      <c r="M190" s="8"/>
      <c r="N190" s="8"/>
    </row>
    <row r="191" spans="1:14" s="3" customFormat="1" ht="45.75" customHeight="1">
      <c r="A191" s="8"/>
      <c r="B191" s="8"/>
      <c r="C191" s="8"/>
      <c r="D191" s="36">
        <f t="shared" si="4"/>
        <v>176</v>
      </c>
      <c r="E191" s="29">
        <v>44523</v>
      </c>
      <c r="F191" s="30">
        <v>31067</v>
      </c>
      <c r="G191" s="31" t="s">
        <v>54</v>
      </c>
      <c r="H191" s="26">
        <v>6000</v>
      </c>
      <c r="I191" s="20"/>
      <c r="J191" s="21">
        <f t="shared" si="5"/>
        <v>1470336.2800000003</v>
      </c>
      <c r="K191" s="8"/>
      <c r="L191" s="8"/>
      <c r="M191" s="8"/>
      <c r="N191" s="8"/>
    </row>
    <row r="192" spans="1:14" s="3" customFormat="1" ht="45.75" customHeight="1">
      <c r="A192" s="8"/>
      <c r="B192" s="8"/>
      <c r="C192" s="8"/>
      <c r="D192" s="36">
        <f t="shared" si="4"/>
        <v>177</v>
      </c>
      <c r="E192" s="29">
        <v>44523</v>
      </c>
      <c r="F192" s="30">
        <v>31068</v>
      </c>
      <c r="G192" s="31" t="s">
        <v>54</v>
      </c>
      <c r="H192" s="26">
        <v>15000</v>
      </c>
      <c r="I192" s="20"/>
      <c r="J192" s="21">
        <f t="shared" si="5"/>
        <v>1455336.2800000003</v>
      </c>
      <c r="K192" s="8"/>
      <c r="L192" s="8"/>
      <c r="M192" s="8"/>
      <c r="N192" s="8"/>
    </row>
    <row r="193" spans="1:14" s="3" customFormat="1" ht="45.75" customHeight="1">
      <c r="A193" s="8"/>
      <c r="B193" s="8"/>
      <c r="C193" s="8"/>
      <c r="D193" s="36">
        <f t="shared" si="4"/>
        <v>178</v>
      </c>
      <c r="E193" s="29">
        <v>44523</v>
      </c>
      <c r="F193" s="30">
        <v>31069</v>
      </c>
      <c r="G193" s="31" t="s">
        <v>54</v>
      </c>
      <c r="H193" s="26">
        <v>10000</v>
      </c>
      <c r="I193" s="20"/>
      <c r="J193" s="21">
        <f t="shared" si="5"/>
        <v>1445336.2800000003</v>
      </c>
      <c r="K193" s="8"/>
      <c r="L193" s="8"/>
      <c r="M193" s="8"/>
      <c r="N193" s="8"/>
    </row>
    <row r="194" spans="1:14" s="3" customFormat="1" ht="45.75" customHeight="1">
      <c r="A194" s="8"/>
      <c r="B194" s="8"/>
      <c r="C194" s="8"/>
      <c r="D194" s="36">
        <f t="shared" si="4"/>
        <v>179</v>
      </c>
      <c r="E194" s="29">
        <v>44523</v>
      </c>
      <c r="F194" s="30">
        <v>31070</v>
      </c>
      <c r="G194" s="31" t="s">
        <v>54</v>
      </c>
      <c r="H194" s="26">
        <v>7000</v>
      </c>
      <c r="I194" s="20"/>
      <c r="J194" s="21">
        <f t="shared" si="5"/>
        <v>1438336.2800000003</v>
      </c>
      <c r="K194" s="8"/>
      <c r="L194" s="8"/>
      <c r="M194" s="8"/>
      <c r="N194" s="8"/>
    </row>
    <row r="195" spans="1:14" s="3" customFormat="1" ht="45.75" customHeight="1">
      <c r="A195" s="8"/>
      <c r="B195" s="8"/>
      <c r="C195" s="8"/>
      <c r="D195" s="36">
        <f t="shared" si="4"/>
        <v>180</v>
      </c>
      <c r="E195" s="29">
        <v>44523</v>
      </c>
      <c r="F195" s="30">
        <v>31071</v>
      </c>
      <c r="G195" s="31" t="s">
        <v>54</v>
      </c>
      <c r="H195" s="26">
        <v>7000</v>
      </c>
      <c r="I195" s="20"/>
      <c r="J195" s="21">
        <f t="shared" si="5"/>
        <v>1431336.2800000003</v>
      </c>
      <c r="K195" s="8"/>
      <c r="L195" s="8"/>
      <c r="M195" s="8"/>
      <c r="N195" s="8"/>
    </row>
    <row r="196" spans="1:14" s="3" customFormat="1" ht="45.75" customHeight="1">
      <c r="A196" s="8"/>
      <c r="B196" s="8"/>
      <c r="C196" s="8"/>
      <c r="D196" s="36">
        <f t="shared" si="4"/>
        <v>181</v>
      </c>
      <c r="E196" s="29">
        <v>44523</v>
      </c>
      <c r="F196" s="30">
        <v>31072</v>
      </c>
      <c r="G196" s="31" t="s">
        <v>54</v>
      </c>
      <c r="H196" s="26">
        <v>9000</v>
      </c>
      <c r="I196" s="20"/>
      <c r="J196" s="21">
        <f t="shared" si="5"/>
        <v>1422336.2800000003</v>
      </c>
      <c r="K196" s="8"/>
      <c r="L196" s="8"/>
      <c r="M196" s="8"/>
      <c r="N196" s="8"/>
    </row>
    <row r="197" spans="1:14" s="3" customFormat="1" ht="45.75" customHeight="1">
      <c r="A197" s="8"/>
      <c r="B197" s="8"/>
      <c r="C197" s="8"/>
      <c r="D197" s="36">
        <f t="shared" si="4"/>
        <v>182</v>
      </c>
      <c r="E197" s="29">
        <v>44523</v>
      </c>
      <c r="F197" s="30">
        <v>31073</v>
      </c>
      <c r="G197" s="31" t="s">
        <v>54</v>
      </c>
      <c r="H197" s="26">
        <v>6000</v>
      </c>
      <c r="I197" s="20"/>
      <c r="J197" s="21">
        <f t="shared" si="5"/>
        <v>1416336.2800000003</v>
      </c>
      <c r="K197" s="8"/>
      <c r="L197" s="8"/>
      <c r="M197" s="8"/>
      <c r="N197" s="8"/>
    </row>
    <row r="198" spans="1:14" s="3" customFormat="1" ht="45.75" customHeight="1">
      <c r="A198" s="8"/>
      <c r="B198" s="8"/>
      <c r="C198" s="8"/>
      <c r="D198" s="36">
        <f t="shared" si="4"/>
        <v>183</v>
      </c>
      <c r="E198" s="29">
        <v>44523</v>
      </c>
      <c r="F198" s="30">
        <v>31074</v>
      </c>
      <c r="G198" s="31" t="s">
        <v>54</v>
      </c>
      <c r="H198" s="26">
        <v>6000</v>
      </c>
      <c r="I198" s="20"/>
      <c r="J198" s="21">
        <f t="shared" si="5"/>
        <v>1410336.2800000003</v>
      </c>
      <c r="K198" s="8"/>
      <c r="L198" s="8"/>
      <c r="M198" s="8"/>
      <c r="N198" s="8"/>
    </row>
    <row r="199" spans="1:14" s="3" customFormat="1" ht="45.75" customHeight="1">
      <c r="A199" s="8"/>
      <c r="B199" s="8"/>
      <c r="C199" s="8"/>
      <c r="D199" s="36">
        <f t="shared" si="4"/>
        <v>184</v>
      </c>
      <c r="E199" s="29">
        <v>44523</v>
      </c>
      <c r="F199" s="30">
        <v>31075</v>
      </c>
      <c r="G199" s="31" t="s">
        <v>54</v>
      </c>
      <c r="H199" s="26">
        <v>9000</v>
      </c>
      <c r="I199" s="20"/>
      <c r="J199" s="21">
        <f t="shared" si="5"/>
        <v>1401336.2800000003</v>
      </c>
      <c r="K199" s="8"/>
      <c r="L199" s="8"/>
      <c r="M199" s="8"/>
      <c r="N199" s="8"/>
    </row>
    <row r="200" spans="1:14" s="3" customFormat="1" ht="45.75" customHeight="1">
      <c r="A200" s="8"/>
      <c r="B200" s="8"/>
      <c r="C200" s="8"/>
      <c r="D200" s="36">
        <f t="shared" si="4"/>
        <v>185</v>
      </c>
      <c r="E200" s="29">
        <v>44523</v>
      </c>
      <c r="F200" s="30">
        <v>31076</v>
      </c>
      <c r="G200" s="31" t="s">
        <v>54</v>
      </c>
      <c r="H200" s="26">
        <v>9000</v>
      </c>
      <c r="I200" s="20"/>
      <c r="J200" s="21">
        <f t="shared" si="5"/>
        <v>1392336.2800000003</v>
      </c>
      <c r="K200" s="8"/>
      <c r="L200" s="8"/>
      <c r="M200" s="8"/>
      <c r="N200" s="8"/>
    </row>
    <row r="201" spans="1:14" s="3" customFormat="1" ht="45.75" customHeight="1">
      <c r="A201" s="8"/>
      <c r="B201" s="8"/>
      <c r="C201" s="8"/>
      <c r="D201" s="36">
        <f t="shared" si="4"/>
        <v>186</v>
      </c>
      <c r="E201" s="29">
        <v>44523</v>
      </c>
      <c r="F201" s="30">
        <v>31077</v>
      </c>
      <c r="G201" s="31" t="s">
        <v>54</v>
      </c>
      <c r="H201" s="26">
        <v>7000</v>
      </c>
      <c r="I201" s="20"/>
      <c r="J201" s="21">
        <f t="shared" si="5"/>
        <v>1385336.2800000003</v>
      </c>
      <c r="K201" s="8"/>
      <c r="L201" s="8"/>
      <c r="M201" s="8"/>
      <c r="N201" s="8"/>
    </row>
    <row r="202" spans="1:14" s="3" customFormat="1" ht="45.75" customHeight="1">
      <c r="A202" s="8"/>
      <c r="B202" s="8"/>
      <c r="C202" s="8"/>
      <c r="D202" s="36">
        <f t="shared" si="4"/>
        <v>187</v>
      </c>
      <c r="E202" s="29">
        <v>44523</v>
      </c>
      <c r="F202" s="30">
        <v>31078</v>
      </c>
      <c r="G202" s="31" t="s">
        <v>54</v>
      </c>
      <c r="H202" s="26">
        <v>6000</v>
      </c>
      <c r="I202" s="20"/>
      <c r="J202" s="21">
        <f t="shared" si="5"/>
        <v>1379336.2800000003</v>
      </c>
      <c r="K202" s="8"/>
      <c r="L202" s="8"/>
      <c r="M202" s="8"/>
      <c r="N202" s="8"/>
    </row>
    <row r="203" spans="1:14" s="3" customFormat="1" ht="45.75" customHeight="1">
      <c r="A203" s="8"/>
      <c r="B203" s="8"/>
      <c r="C203" s="8"/>
      <c r="D203" s="36">
        <f t="shared" si="4"/>
        <v>188</v>
      </c>
      <c r="E203" s="29">
        <v>44523</v>
      </c>
      <c r="F203" s="30">
        <v>31079</v>
      </c>
      <c r="G203" s="31" t="s">
        <v>54</v>
      </c>
      <c r="H203" s="26">
        <v>4400</v>
      </c>
      <c r="I203" s="20"/>
      <c r="J203" s="21">
        <f t="shared" si="5"/>
        <v>1374936.2800000003</v>
      </c>
      <c r="K203" s="8"/>
      <c r="L203" s="8"/>
      <c r="M203" s="8"/>
      <c r="N203" s="8"/>
    </row>
    <row r="204" spans="1:14" s="3" customFormat="1" ht="45.75" customHeight="1">
      <c r="A204" s="8"/>
      <c r="B204" s="8"/>
      <c r="C204" s="8"/>
      <c r="D204" s="36">
        <f t="shared" si="4"/>
        <v>189</v>
      </c>
      <c r="E204" s="29">
        <v>44523</v>
      </c>
      <c r="F204" s="30">
        <v>31080</v>
      </c>
      <c r="G204" s="31" t="s">
        <v>54</v>
      </c>
      <c r="H204" s="26">
        <v>7000</v>
      </c>
      <c r="I204" s="20"/>
      <c r="J204" s="21">
        <f t="shared" si="5"/>
        <v>1367936.2800000003</v>
      </c>
      <c r="K204" s="8"/>
      <c r="L204" s="8"/>
      <c r="M204" s="8"/>
      <c r="N204" s="8"/>
    </row>
    <row r="205" spans="1:14" s="3" customFormat="1" ht="45.75" customHeight="1">
      <c r="A205" s="8"/>
      <c r="B205" s="8"/>
      <c r="C205" s="8"/>
      <c r="D205" s="36">
        <f t="shared" si="4"/>
        <v>190</v>
      </c>
      <c r="E205" s="29">
        <v>44523</v>
      </c>
      <c r="F205" s="30">
        <v>31081</v>
      </c>
      <c r="G205" s="31" t="s">
        <v>54</v>
      </c>
      <c r="H205" s="26">
        <v>4000</v>
      </c>
      <c r="I205" s="20"/>
      <c r="J205" s="21">
        <f t="shared" si="5"/>
        <v>1363936.2800000003</v>
      </c>
      <c r="K205" s="8"/>
      <c r="L205" s="8"/>
      <c r="M205" s="8"/>
      <c r="N205" s="8"/>
    </row>
    <row r="206" spans="1:14" s="3" customFormat="1" ht="45.75" customHeight="1">
      <c r="A206" s="8"/>
      <c r="B206" s="8"/>
      <c r="C206" s="8"/>
      <c r="D206" s="36">
        <f t="shared" si="4"/>
        <v>191</v>
      </c>
      <c r="E206" s="29">
        <v>44523</v>
      </c>
      <c r="F206" s="30">
        <v>31082</v>
      </c>
      <c r="G206" s="31" t="s">
        <v>54</v>
      </c>
      <c r="H206" s="26">
        <v>10000</v>
      </c>
      <c r="I206" s="20"/>
      <c r="J206" s="21">
        <f t="shared" si="5"/>
        <v>1353936.2800000003</v>
      </c>
      <c r="K206" s="8"/>
      <c r="L206" s="8"/>
      <c r="M206" s="8"/>
      <c r="N206" s="8"/>
    </row>
    <row r="207" spans="1:14" s="3" customFormat="1" ht="45.75" customHeight="1">
      <c r="A207" s="8"/>
      <c r="B207" s="8"/>
      <c r="C207" s="8"/>
      <c r="D207" s="36">
        <f t="shared" si="4"/>
        <v>192</v>
      </c>
      <c r="E207" s="29">
        <v>44523</v>
      </c>
      <c r="F207" s="30">
        <v>31083</v>
      </c>
      <c r="G207" s="31" t="s">
        <v>54</v>
      </c>
      <c r="H207" s="26">
        <v>5000</v>
      </c>
      <c r="I207" s="20"/>
      <c r="J207" s="21">
        <f t="shared" si="5"/>
        <v>1348936.2800000003</v>
      </c>
      <c r="K207" s="8"/>
      <c r="L207" s="8"/>
      <c r="M207" s="8"/>
      <c r="N207" s="8"/>
    </row>
    <row r="208" spans="1:14" s="3" customFormat="1" ht="45.75" customHeight="1">
      <c r="A208" s="8"/>
      <c r="B208" s="8"/>
      <c r="C208" s="8"/>
      <c r="D208" s="36">
        <f t="shared" si="4"/>
        <v>193</v>
      </c>
      <c r="E208" s="29">
        <v>44523</v>
      </c>
      <c r="F208" s="30">
        <v>31084</v>
      </c>
      <c r="G208" s="31" t="s">
        <v>54</v>
      </c>
      <c r="H208" s="26">
        <v>5000</v>
      </c>
      <c r="I208" s="20"/>
      <c r="J208" s="21">
        <f t="shared" si="5"/>
        <v>1343936.2800000003</v>
      </c>
      <c r="K208" s="8"/>
      <c r="L208" s="8"/>
      <c r="M208" s="8"/>
      <c r="N208" s="8"/>
    </row>
    <row r="209" spans="1:14" s="3" customFormat="1" ht="45.75" customHeight="1">
      <c r="A209" s="8"/>
      <c r="B209" s="8"/>
      <c r="C209" s="8"/>
      <c r="D209" s="36">
        <f t="shared" si="4"/>
        <v>194</v>
      </c>
      <c r="E209" s="29">
        <v>44523</v>
      </c>
      <c r="F209" s="30">
        <v>31085</v>
      </c>
      <c r="G209" s="31" t="s">
        <v>54</v>
      </c>
      <c r="H209" s="26">
        <v>8000</v>
      </c>
      <c r="I209" s="20"/>
      <c r="J209" s="21">
        <f t="shared" si="5"/>
        <v>1335936.2800000003</v>
      </c>
      <c r="K209" s="8"/>
      <c r="L209" s="8"/>
      <c r="M209" s="8"/>
      <c r="N209" s="8"/>
    </row>
    <row r="210" spans="1:14" s="3" customFormat="1" ht="45.75" customHeight="1">
      <c r="A210" s="8"/>
      <c r="B210" s="8"/>
      <c r="C210" s="8"/>
      <c r="D210" s="36">
        <f aca="true" t="shared" si="6" ref="D210:D229">D209+1</f>
        <v>195</v>
      </c>
      <c r="E210" s="29">
        <v>44523</v>
      </c>
      <c r="F210" s="30">
        <v>31086</v>
      </c>
      <c r="G210" s="31" t="s">
        <v>54</v>
      </c>
      <c r="H210" s="26">
        <v>7000</v>
      </c>
      <c r="I210" s="20"/>
      <c r="J210" s="21">
        <f t="shared" si="5"/>
        <v>1328936.2800000003</v>
      </c>
      <c r="K210" s="8"/>
      <c r="L210" s="8"/>
      <c r="M210" s="8"/>
      <c r="N210" s="8"/>
    </row>
    <row r="211" spans="1:14" s="3" customFormat="1" ht="45.75" customHeight="1">
      <c r="A211" s="8"/>
      <c r="B211" s="8"/>
      <c r="C211" s="8"/>
      <c r="D211" s="36">
        <f t="shared" si="6"/>
        <v>196</v>
      </c>
      <c r="E211" s="29">
        <v>44523</v>
      </c>
      <c r="F211" s="30">
        <v>31087</v>
      </c>
      <c r="G211" s="31" t="s">
        <v>54</v>
      </c>
      <c r="H211" s="26">
        <v>7000</v>
      </c>
      <c r="I211" s="20"/>
      <c r="J211" s="21">
        <f aca="true" t="shared" si="7" ref="J211:J229">SUM(J210-H211)</f>
        <v>1321936.2800000003</v>
      </c>
      <c r="K211" s="8"/>
      <c r="L211" s="8"/>
      <c r="M211" s="8"/>
      <c r="N211" s="8"/>
    </row>
    <row r="212" spans="1:14" s="3" customFormat="1" ht="45.75" customHeight="1">
      <c r="A212" s="8"/>
      <c r="B212" s="8"/>
      <c r="C212" s="8"/>
      <c r="D212" s="36">
        <f t="shared" si="6"/>
        <v>197</v>
      </c>
      <c r="E212" s="29">
        <v>44523</v>
      </c>
      <c r="F212" s="30">
        <v>31088</v>
      </c>
      <c r="G212" s="31" t="s">
        <v>54</v>
      </c>
      <c r="H212" s="26">
        <v>7000</v>
      </c>
      <c r="I212" s="20"/>
      <c r="J212" s="21">
        <f t="shared" si="7"/>
        <v>1314936.2800000003</v>
      </c>
      <c r="K212" s="8"/>
      <c r="L212" s="8"/>
      <c r="M212" s="8"/>
      <c r="N212" s="8"/>
    </row>
    <row r="213" spans="1:14" s="3" customFormat="1" ht="45.75" customHeight="1">
      <c r="A213" s="8"/>
      <c r="B213" s="8"/>
      <c r="C213" s="8"/>
      <c r="D213" s="36">
        <f t="shared" si="6"/>
        <v>198</v>
      </c>
      <c r="E213" s="29">
        <v>44523</v>
      </c>
      <c r="F213" s="30">
        <v>31089</v>
      </c>
      <c r="G213" s="31" t="s">
        <v>54</v>
      </c>
      <c r="H213" s="26">
        <v>5000</v>
      </c>
      <c r="I213" s="20"/>
      <c r="J213" s="21">
        <f t="shared" si="7"/>
        <v>1309936.2800000003</v>
      </c>
      <c r="K213" s="8"/>
      <c r="L213" s="8"/>
      <c r="M213" s="8"/>
      <c r="N213" s="8"/>
    </row>
    <row r="214" spans="1:14" s="3" customFormat="1" ht="45.75" customHeight="1">
      <c r="A214" s="8"/>
      <c r="B214" s="8"/>
      <c r="C214" s="8"/>
      <c r="D214" s="36">
        <f t="shared" si="6"/>
        <v>199</v>
      </c>
      <c r="E214" s="29">
        <v>44523</v>
      </c>
      <c r="F214" s="30">
        <v>31090</v>
      </c>
      <c r="G214" s="31" t="s">
        <v>54</v>
      </c>
      <c r="H214" s="26">
        <v>6000</v>
      </c>
      <c r="I214" s="20"/>
      <c r="J214" s="21">
        <f t="shared" si="7"/>
        <v>1303936.2800000003</v>
      </c>
      <c r="K214" s="8"/>
      <c r="L214" s="8"/>
      <c r="M214" s="8"/>
      <c r="N214" s="8"/>
    </row>
    <row r="215" spans="1:14" s="3" customFormat="1" ht="45.75" customHeight="1">
      <c r="A215" s="8"/>
      <c r="B215" s="8"/>
      <c r="C215" s="8"/>
      <c r="D215" s="36">
        <f t="shared" si="6"/>
        <v>200</v>
      </c>
      <c r="E215" s="29">
        <v>44523</v>
      </c>
      <c r="F215" s="30">
        <v>31091</v>
      </c>
      <c r="G215" s="31" t="s">
        <v>54</v>
      </c>
      <c r="H215" s="26">
        <v>9000</v>
      </c>
      <c r="I215" s="20"/>
      <c r="J215" s="21">
        <f t="shared" si="7"/>
        <v>1294936.2800000003</v>
      </c>
      <c r="K215" s="8"/>
      <c r="L215" s="8"/>
      <c r="M215" s="8"/>
      <c r="N215" s="8"/>
    </row>
    <row r="216" spans="1:14" s="3" customFormat="1" ht="45.75" customHeight="1">
      <c r="A216" s="8"/>
      <c r="B216" s="8"/>
      <c r="C216" s="8"/>
      <c r="D216" s="36">
        <f t="shared" si="6"/>
        <v>201</v>
      </c>
      <c r="E216" s="29">
        <v>44524</v>
      </c>
      <c r="F216" s="30">
        <v>31092</v>
      </c>
      <c r="G216" s="31" t="s">
        <v>54</v>
      </c>
      <c r="H216" s="26">
        <v>7000</v>
      </c>
      <c r="I216" s="20"/>
      <c r="J216" s="21">
        <f t="shared" si="7"/>
        <v>1287936.2800000003</v>
      </c>
      <c r="K216" s="8"/>
      <c r="L216" s="8"/>
      <c r="M216" s="8"/>
      <c r="N216" s="8"/>
    </row>
    <row r="217" spans="1:14" s="3" customFormat="1" ht="45.75" customHeight="1">
      <c r="A217" s="8"/>
      <c r="B217" s="8"/>
      <c r="C217" s="8"/>
      <c r="D217" s="36">
        <f t="shared" si="6"/>
        <v>202</v>
      </c>
      <c r="E217" s="29">
        <v>44524</v>
      </c>
      <c r="F217" s="30">
        <v>31093</v>
      </c>
      <c r="G217" s="31" t="s">
        <v>55</v>
      </c>
      <c r="H217" s="33">
        <v>190000</v>
      </c>
      <c r="I217" s="20"/>
      <c r="J217" s="21">
        <f t="shared" si="7"/>
        <v>1097936.2800000003</v>
      </c>
      <c r="K217" s="8"/>
      <c r="L217" s="8"/>
      <c r="M217" s="8"/>
      <c r="N217" s="8"/>
    </row>
    <row r="218" spans="1:14" s="3" customFormat="1" ht="45.75" customHeight="1">
      <c r="A218" s="8"/>
      <c r="B218" s="8"/>
      <c r="C218" s="8"/>
      <c r="D218" s="36">
        <f t="shared" si="6"/>
        <v>203</v>
      </c>
      <c r="E218" s="29">
        <v>44524</v>
      </c>
      <c r="F218" s="30">
        <v>31094</v>
      </c>
      <c r="G218" s="31" t="s">
        <v>56</v>
      </c>
      <c r="H218" s="33">
        <v>10753.14</v>
      </c>
      <c r="I218" s="20"/>
      <c r="J218" s="21">
        <f t="shared" si="7"/>
        <v>1087183.1400000004</v>
      </c>
      <c r="K218" s="8"/>
      <c r="L218" s="8"/>
      <c r="M218" s="8"/>
      <c r="N218" s="8"/>
    </row>
    <row r="219" spans="1:14" s="3" customFormat="1" ht="45.75" customHeight="1">
      <c r="A219" s="8"/>
      <c r="B219" s="8"/>
      <c r="C219" s="8"/>
      <c r="D219" s="36">
        <f t="shared" si="6"/>
        <v>204</v>
      </c>
      <c r="E219" s="29">
        <v>44525</v>
      </c>
      <c r="F219" s="30">
        <v>31095</v>
      </c>
      <c r="G219" s="31" t="s">
        <v>54</v>
      </c>
      <c r="H219" s="26">
        <v>2000</v>
      </c>
      <c r="I219" s="20"/>
      <c r="J219" s="21">
        <f t="shared" si="7"/>
        <v>1085183.1400000004</v>
      </c>
      <c r="K219" s="8"/>
      <c r="L219" s="8"/>
      <c r="M219" s="8"/>
      <c r="N219" s="8"/>
    </row>
    <row r="220" spans="1:14" s="3" customFormat="1" ht="45.75" customHeight="1">
      <c r="A220" s="8"/>
      <c r="B220" s="8"/>
      <c r="C220" s="8"/>
      <c r="D220" s="36">
        <f t="shared" si="6"/>
        <v>205</v>
      </c>
      <c r="E220" s="29">
        <v>44503</v>
      </c>
      <c r="F220" s="30">
        <v>31096</v>
      </c>
      <c r="G220" s="31" t="s">
        <v>57</v>
      </c>
      <c r="H220" s="33">
        <v>90484.31</v>
      </c>
      <c r="I220" s="20"/>
      <c r="J220" s="21">
        <f t="shared" si="7"/>
        <v>994698.8300000003</v>
      </c>
      <c r="K220" s="8"/>
      <c r="L220" s="8"/>
      <c r="M220" s="8"/>
      <c r="N220" s="8"/>
    </row>
    <row r="221" spans="1:14" s="3" customFormat="1" ht="45.75" customHeight="1">
      <c r="A221" s="8"/>
      <c r="B221" s="8"/>
      <c r="C221" s="8"/>
      <c r="D221" s="36">
        <f t="shared" si="6"/>
        <v>206</v>
      </c>
      <c r="E221" s="29">
        <v>44494</v>
      </c>
      <c r="F221" s="30">
        <v>31097</v>
      </c>
      <c r="G221" s="31" t="s">
        <v>58</v>
      </c>
      <c r="H221" s="33">
        <v>137750</v>
      </c>
      <c r="I221" s="20"/>
      <c r="J221" s="21">
        <f t="shared" si="7"/>
        <v>856948.8300000003</v>
      </c>
      <c r="K221" s="8"/>
      <c r="L221" s="8"/>
      <c r="M221" s="8"/>
      <c r="N221" s="8"/>
    </row>
    <row r="222" spans="1:14" s="3" customFormat="1" ht="45.75" customHeight="1">
      <c r="A222" s="8"/>
      <c r="B222" s="8"/>
      <c r="C222" s="8"/>
      <c r="D222" s="36">
        <f t="shared" si="6"/>
        <v>207</v>
      </c>
      <c r="E222" s="29">
        <v>44529</v>
      </c>
      <c r="F222" s="30">
        <v>31098</v>
      </c>
      <c r="G222" s="31" t="s">
        <v>59</v>
      </c>
      <c r="H222" s="26">
        <v>10000</v>
      </c>
      <c r="I222" s="20"/>
      <c r="J222" s="21">
        <f t="shared" si="7"/>
        <v>846948.8300000003</v>
      </c>
      <c r="K222" s="8"/>
      <c r="L222" s="8"/>
      <c r="M222" s="8"/>
      <c r="N222" s="8"/>
    </row>
    <row r="223" spans="1:14" s="3" customFormat="1" ht="45.75" customHeight="1">
      <c r="A223" s="8"/>
      <c r="B223" s="8"/>
      <c r="C223" s="8"/>
      <c r="D223" s="36">
        <f t="shared" si="6"/>
        <v>208</v>
      </c>
      <c r="E223" s="29">
        <v>44529</v>
      </c>
      <c r="F223" s="30">
        <v>31099</v>
      </c>
      <c r="G223" s="31" t="s">
        <v>60</v>
      </c>
      <c r="H223" s="26">
        <v>12267</v>
      </c>
      <c r="I223" s="20"/>
      <c r="J223" s="21">
        <f t="shared" si="7"/>
        <v>834681.8300000003</v>
      </c>
      <c r="K223" s="8"/>
      <c r="L223" s="8"/>
      <c r="M223" s="8"/>
      <c r="N223" s="8"/>
    </row>
    <row r="224" spans="1:14" s="3" customFormat="1" ht="45.75" customHeight="1">
      <c r="A224" s="8"/>
      <c r="B224" s="8"/>
      <c r="C224" s="8"/>
      <c r="D224" s="36">
        <f t="shared" si="6"/>
        <v>209</v>
      </c>
      <c r="E224" s="29">
        <v>44530</v>
      </c>
      <c r="F224" s="30">
        <v>31100</v>
      </c>
      <c r="G224" s="32" t="s">
        <v>22</v>
      </c>
      <c r="H224" s="26">
        <v>0</v>
      </c>
      <c r="I224" s="20"/>
      <c r="J224" s="21">
        <f t="shared" si="7"/>
        <v>834681.8300000003</v>
      </c>
      <c r="K224" s="8"/>
      <c r="L224" s="8"/>
      <c r="M224" s="8"/>
      <c r="N224" s="8"/>
    </row>
    <row r="225" spans="1:14" s="3" customFormat="1" ht="45.75" customHeight="1">
      <c r="A225" s="8"/>
      <c r="B225" s="8"/>
      <c r="C225" s="8"/>
      <c r="D225" s="36">
        <f t="shared" si="6"/>
        <v>210</v>
      </c>
      <c r="E225" s="29">
        <v>30</v>
      </c>
      <c r="F225" s="30">
        <v>31101</v>
      </c>
      <c r="G225" s="31" t="s">
        <v>61</v>
      </c>
      <c r="H225" s="26">
        <v>40000</v>
      </c>
      <c r="I225" s="20"/>
      <c r="J225" s="21">
        <f t="shared" si="7"/>
        <v>794681.8300000003</v>
      </c>
      <c r="K225" s="8"/>
      <c r="L225" s="8"/>
      <c r="M225" s="8"/>
      <c r="N225" s="8"/>
    </row>
    <row r="226" spans="1:14" s="3" customFormat="1" ht="45.75" customHeight="1">
      <c r="A226" s="8"/>
      <c r="B226" s="8"/>
      <c r="C226" s="8"/>
      <c r="D226" s="36">
        <f t="shared" si="6"/>
        <v>211</v>
      </c>
      <c r="E226" s="29">
        <v>44530</v>
      </c>
      <c r="F226" s="30">
        <v>31102</v>
      </c>
      <c r="G226" s="31" t="s">
        <v>62</v>
      </c>
      <c r="H226" s="26">
        <v>4400</v>
      </c>
      <c r="I226" s="20"/>
      <c r="J226" s="21">
        <f t="shared" si="7"/>
        <v>790281.8300000003</v>
      </c>
      <c r="K226" s="8"/>
      <c r="L226" s="8"/>
      <c r="M226" s="8"/>
      <c r="N226" s="8"/>
    </row>
    <row r="227" spans="1:14" s="3" customFormat="1" ht="45.75" customHeight="1">
      <c r="A227" s="8"/>
      <c r="B227" s="8"/>
      <c r="C227" s="8"/>
      <c r="D227" s="36">
        <f t="shared" si="6"/>
        <v>212</v>
      </c>
      <c r="E227" s="29">
        <v>44530</v>
      </c>
      <c r="F227" s="30">
        <v>31103</v>
      </c>
      <c r="G227" s="31" t="s">
        <v>63</v>
      </c>
      <c r="H227" s="26">
        <v>5500</v>
      </c>
      <c r="I227" s="20"/>
      <c r="J227" s="21">
        <f t="shared" si="7"/>
        <v>784781.8300000003</v>
      </c>
      <c r="K227" s="8"/>
      <c r="L227" s="8"/>
      <c r="M227" s="8"/>
      <c r="N227" s="8"/>
    </row>
    <row r="228" spans="1:14" s="3" customFormat="1" ht="45.75" customHeight="1">
      <c r="A228" s="8"/>
      <c r="B228" s="8"/>
      <c r="C228" s="8"/>
      <c r="D228" s="36">
        <f t="shared" si="6"/>
        <v>213</v>
      </c>
      <c r="E228" s="29">
        <v>44530</v>
      </c>
      <c r="F228" s="30">
        <v>31104</v>
      </c>
      <c r="G228" s="31" t="s">
        <v>64</v>
      </c>
      <c r="H228" s="33">
        <v>33250</v>
      </c>
      <c r="I228" s="20"/>
      <c r="J228" s="21">
        <f t="shared" si="7"/>
        <v>751531.8300000003</v>
      </c>
      <c r="K228" s="8"/>
      <c r="L228" s="8"/>
      <c r="M228" s="8"/>
      <c r="N228" s="8"/>
    </row>
    <row r="229" spans="1:14" s="3" customFormat="1" ht="45.75" customHeight="1">
      <c r="A229" s="8"/>
      <c r="B229" s="8"/>
      <c r="C229" s="8"/>
      <c r="D229" s="36">
        <f t="shared" si="6"/>
        <v>214</v>
      </c>
      <c r="E229" s="29">
        <v>44530</v>
      </c>
      <c r="F229" s="30">
        <v>31105</v>
      </c>
      <c r="G229" s="31" t="s">
        <v>65</v>
      </c>
      <c r="H229" s="33">
        <v>9250.2</v>
      </c>
      <c r="I229" s="20"/>
      <c r="J229" s="21">
        <f t="shared" si="7"/>
        <v>742281.6300000004</v>
      </c>
      <c r="K229" s="8"/>
      <c r="L229" s="8"/>
      <c r="M229" s="8"/>
      <c r="N229" s="8"/>
    </row>
    <row r="230" spans="4:10" s="8" customFormat="1" ht="21.75" customHeight="1">
      <c r="D230" s="22"/>
      <c r="E230" s="23"/>
      <c r="F230" s="23"/>
      <c r="G230" s="24" t="s">
        <v>9</v>
      </c>
      <c r="H230" s="23">
        <f>SUM(H16:H229)</f>
        <v>6763419.02</v>
      </c>
      <c r="I230" s="23"/>
      <c r="J230" s="21"/>
    </row>
    <row r="231" spans="4:96" ht="24" customHeight="1">
      <c r="D231" s="5"/>
      <c r="E231" s="5"/>
      <c r="F231" s="5"/>
      <c r="G231" s="5"/>
      <c r="H231" s="9"/>
      <c r="I231" s="9"/>
      <c r="J231" s="9"/>
      <c r="K231" s="14"/>
      <c r="L231" s="14"/>
      <c r="M231" s="14"/>
      <c r="N231" s="14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</row>
    <row r="232" spans="4:10" ht="24" customHeight="1">
      <c r="D232" s="5"/>
      <c r="E232" s="6"/>
      <c r="F232" s="3"/>
      <c r="G232" s="3"/>
      <c r="H232" s="4"/>
      <c r="I232" s="4"/>
      <c r="J232" s="4"/>
    </row>
    <row r="233" spans="4:10" ht="24" customHeight="1">
      <c r="D233" s="3" t="s">
        <v>18</v>
      </c>
      <c r="E233" s="6"/>
      <c r="F233" s="3"/>
      <c r="G233" s="3"/>
      <c r="H233" s="4" t="s">
        <v>19</v>
      </c>
      <c r="I233" s="4"/>
      <c r="J233" s="4"/>
    </row>
    <row r="234" spans="4:10" ht="24" customHeight="1">
      <c r="D234" s="7" t="s">
        <v>14</v>
      </c>
      <c r="E234" s="6"/>
      <c r="F234" s="3"/>
      <c r="G234" s="3"/>
      <c r="H234" s="4" t="s">
        <v>16</v>
      </c>
      <c r="I234" s="4"/>
      <c r="J234" s="4"/>
    </row>
    <row r="235" spans="4:10" ht="24" customHeight="1">
      <c r="D235" s="7" t="s">
        <v>15</v>
      </c>
      <c r="E235" s="6"/>
      <c r="F235" s="3"/>
      <c r="G235" s="3"/>
      <c r="H235" s="4" t="s">
        <v>17</v>
      </c>
      <c r="I235" s="4"/>
      <c r="J235" s="4"/>
    </row>
    <row r="236" spans="4:10" ht="24" customHeight="1">
      <c r="D236" s="7"/>
      <c r="E236" s="6"/>
      <c r="F236" s="3"/>
      <c r="G236" s="3"/>
      <c r="H236" s="4"/>
      <c r="I236" s="4"/>
      <c r="J236" s="4"/>
    </row>
    <row r="237" spans="4:10" ht="24" customHeight="1">
      <c r="D237" s="45"/>
      <c r="E237" s="45"/>
      <c r="F237" s="45"/>
      <c r="G237" s="45"/>
      <c r="H237" s="45"/>
      <c r="I237" s="45"/>
      <c r="J237" s="4"/>
    </row>
    <row r="238" spans="4:10" ht="24" customHeight="1">
      <c r="D238" s="45"/>
      <c r="E238" s="45"/>
      <c r="F238" s="45"/>
      <c r="G238" s="45"/>
      <c r="H238" s="45"/>
      <c r="I238" s="45"/>
      <c r="J238" s="4"/>
    </row>
    <row r="239" spans="4:10" ht="24" customHeight="1">
      <c r="D239" s="7"/>
      <c r="E239" s="6"/>
      <c r="F239" s="3"/>
      <c r="G239" s="3"/>
      <c r="H239" s="4"/>
      <c r="I239" s="4"/>
      <c r="J239" s="4"/>
    </row>
    <row r="240" spans="4:10" ht="24" customHeight="1">
      <c r="D240" s="7"/>
      <c r="E240" s="6"/>
      <c r="F240" s="3"/>
      <c r="G240" s="3"/>
      <c r="H240" s="4"/>
      <c r="I240" s="4"/>
      <c r="J240" s="4"/>
    </row>
    <row r="241" spans="4:10" ht="24" customHeight="1">
      <c r="D241" s="5"/>
      <c r="E241" s="6"/>
      <c r="F241" s="3"/>
      <c r="G241" s="3"/>
      <c r="H241" s="4"/>
      <c r="I241" s="4"/>
      <c r="J241" s="4"/>
    </row>
    <row r="242" spans="4:10" ht="24" customHeight="1">
      <c r="D242" s="46"/>
      <c r="E242" s="46"/>
      <c r="F242" s="46"/>
      <c r="G242" s="46"/>
      <c r="H242" s="46"/>
      <c r="I242" s="46"/>
      <c r="J242" s="46"/>
    </row>
    <row r="243" spans="4:10" ht="24" customHeight="1">
      <c r="D243" s="47"/>
      <c r="E243" s="47"/>
      <c r="F243" s="47"/>
      <c r="G243" s="47"/>
      <c r="H243" s="47"/>
      <c r="I243" s="47"/>
      <c r="J243" s="47"/>
    </row>
    <row r="244" spans="4:10" ht="24" customHeight="1">
      <c r="D244" s="44"/>
      <c r="E244" s="44"/>
      <c r="F244" s="44"/>
      <c r="G244" s="44"/>
      <c r="H244" s="44"/>
      <c r="I244" s="44"/>
      <c r="J244" s="44"/>
    </row>
    <row r="245" spans="4:10" ht="24" customHeight="1">
      <c r="D245" s="44"/>
      <c r="E245" s="44"/>
      <c r="F245" s="44"/>
      <c r="G245" s="44"/>
      <c r="H245" s="44"/>
      <c r="I245" s="44"/>
      <c r="J245" s="44"/>
    </row>
    <row r="246" spans="4:10" ht="24" customHeight="1">
      <c r="D246" s="44"/>
      <c r="E246" s="44"/>
      <c r="F246" s="44"/>
      <c r="G246" s="44"/>
      <c r="H246" s="44"/>
      <c r="I246" s="44"/>
      <c r="J246" s="44"/>
    </row>
    <row r="247" spans="4:10" ht="20.25">
      <c r="D247" s="44"/>
      <c r="E247" s="44"/>
      <c r="F247" s="44"/>
      <c r="G247" s="44"/>
      <c r="H247" s="44"/>
      <c r="I247" s="44"/>
      <c r="J247" s="44"/>
    </row>
    <row r="248" spans="4:10" ht="12.75">
      <c r="D248" s="10"/>
      <c r="E248" s="10"/>
      <c r="F248" s="10"/>
      <c r="G248" s="10"/>
      <c r="H248" s="10"/>
      <c r="I248" s="10"/>
      <c r="J248" s="10"/>
    </row>
    <row r="249" spans="4:10" ht="12.75">
      <c r="D249" s="10"/>
      <c r="E249" s="10"/>
      <c r="F249" s="10"/>
      <c r="G249" s="10"/>
      <c r="H249" s="10"/>
      <c r="I249" s="10"/>
      <c r="J249" s="10"/>
    </row>
    <row r="250" spans="4:10" ht="12.75">
      <c r="D250" s="10"/>
      <c r="E250" s="10"/>
      <c r="F250" s="10"/>
      <c r="G250" s="10"/>
      <c r="H250" s="10"/>
      <c r="I250" s="10"/>
      <c r="J250" s="10"/>
    </row>
    <row r="251" spans="4:10" ht="12.75">
      <c r="D251" s="10"/>
      <c r="E251" s="10"/>
      <c r="F251" s="10"/>
      <c r="G251" s="10"/>
      <c r="H251" s="10"/>
      <c r="I251" s="10"/>
      <c r="J251" s="10"/>
    </row>
    <row r="252" spans="4:10" ht="12.75">
      <c r="D252" s="10"/>
      <c r="E252" s="10"/>
      <c r="F252" s="10"/>
      <c r="G252" s="10"/>
      <c r="H252" s="10"/>
      <c r="I252" s="10"/>
      <c r="J252" s="10"/>
    </row>
    <row r="253" spans="4:10" ht="12.75">
      <c r="D253" s="10"/>
      <c r="E253" s="10"/>
      <c r="F253" s="10"/>
      <c r="G253" s="10"/>
      <c r="H253" s="10"/>
      <c r="I253" s="10"/>
      <c r="J253" s="10"/>
    </row>
    <row r="254" spans="4:10" ht="12.75">
      <c r="D254" s="10"/>
      <c r="E254" s="10"/>
      <c r="F254" s="10"/>
      <c r="G254" s="10"/>
      <c r="H254" s="10"/>
      <c r="I254" s="10"/>
      <c r="J254" s="10"/>
    </row>
    <row r="255" spans="4:10" ht="12.75">
      <c r="D255" s="10"/>
      <c r="E255" s="10"/>
      <c r="F255" s="10"/>
      <c r="G255" s="10"/>
      <c r="H255" s="10"/>
      <c r="I255" s="10"/>
      <c r="J255" s="10"/>
    </row>
    <row r="256" spans="4:10" ht="12.75">
      <c r="D256" s="10"/>
      <c r="E256" s="10"/>
      <c r="F256" s="10"/>
      <c r="G256" s="10"/>
      <c r="H256" s="10"/>
      <c r="I256" s="10"/>
      <c r="J256" s="10"/>
    </row>
    <row r="257" spans="4:10" ht="12.75">
      <c r="D257" s="10"/>
      <c r="E257" s="10"/>
      <c r="F257" s="10"/>
      <c r="G257" s="10"/>
      <c r="H257" s="10"/>
      <c r="I257" s="10"/>
      <c r="J257" s="10"/>
    </row>
    <row r="258" spans="4:10" ht="12.75">
      <c r="D258" s="10"/>
      <c r="E258" s="10"/>
      <c r="F258" s="10"/>
      <c r="G258" s="10"/>
      <c r="H258" s="10"/>
      <c r="I258" s="10"/>
      <c r="J258" s="10"/>
    </row>
    <row r="259" spans="4:10" ht="12.75">
      <c r="D259" s="10"/>
      <c r="E259" s="10"/>
      <c r="F259" s="10"/>
      <c r="G259" s="10"/>
      <c r="H259" s="10"/>
      <c r="I259" s="10"/>
      <c r="J259" s="10"/>
    </row>
    <row r="278" ht="13.5" thickBot="1"/>
    <row r="279" ht="15">
      <c r="D279" s="2"/>
    </row>
  </sheetData>
  <sheetProtection/>
  <mergeCells count="16">
    <mergeCell ref="D246:J246"/>
    <mergeCell ref="D247:J247"/>
    <mergeCell ref="D237:I237"/>
    <mergeCell ref="D238:I238"/>
    <mergeCell ref="D242:J242"/>
    <mergeCell ref="D243:J243"/>
    <mergeCell ref="D244:J244"/>
    <mergeCell ref="D245:J245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2021-12-07T15:46:59Z</cp:lastPrinted>
  <dcterms:created xsi:type="dcterms:W3CDTF">2006-07-11T17:39:34Z</dcterms:created>
  <dcterms:modified xsi:type="dcterms:W3CDTF">2021-12-07T15:48:15Z</dcterms:modified>
  <cp:category/>
  <cp:version/>
  <cp:contentType/>
  <cp:contentStatus/>
</cp:coreProperties>
</file>