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25" tabRatio="601" activeTab="0"/>
  </bookViews>
  <sheets>
    <sheet name="HOJA 1" sheetId="1" r:id="rId1"/>
  </sheets>
  <definedNames>
    <definedName name="_xlnm.Print_Area" localSheetId="0">'HOJA 1'!$C$1:$K$320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<sst xmlns="http://schemas.openxmlformats.org/spreadsheetml/2006/main" count="321" uniqueCount="58">
  <si>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</si>
  <si>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</si>
  <si>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</si>
  <si>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</si>
  <si>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</si>
  <si>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</si>
  <si>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</si>
  <si>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</si>
  <si>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</si>
  <si>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</si>
  <si>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</si>
  <si>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</si>
  <si>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</si>
  <si>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</si>
  <si>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</si>
  <si>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</si>
  <si>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</si>
  <si>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</si>
  <si>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</si>
  <si>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</si>
  <si>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</si>
  <si>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_31____de _AGOSTO</t>
    </r>
    <r>
      <rPr>
        <b/>
        <sz val="14"/>
        <rFont val="Arial"/>
        <family val="2"/>
      </rPr>
      <t>_</t>
    </r>
    <r>
      <rPr>
        <b/>
        <u val="single"/>
        <sz val="14"/>
        <rFont val="Arial"/>
        <family val="2"/>
      </rPr>
      <t>____del _2021___</t>
    </r>
    <r>
      <rPr>
        <b/>
        <sz val="14"/>
        <rFont val="Arial"/>
        <family val="2"/>
      </rPr>
      <t>_</t>
    </r>
  </si>
  <si>
    <t>PAGO POR TRANSPORTACION A DIFERENTE LUGARES</t>
  </si>
  <si>
    <t>PAGO SERVICIO TAXIS MES DE MAYO, JUNIO Y JULIO 2021 (46 SERVICIOS)</t>
  </si>
  <si>
    <t xml:space="preserve">REPOSICION DE FONDO DE CAJA CHICA </t>
  </si>
  <si>
    <t>RETENCION SUPLIDORES MES DE JULIO 2021</t>
  </si>
  <si>
    <t>SUMINISTRO DE SERVICIO DE TELEFONO</t>
  </si>
  <si>
    <t xml:space="preserve">COMPRA DE 150 BOTELLONES DE AGUA </t>
  </si>
  <si>
    <t>SERVICIO DE REPARACION DE DOS MOTORES DE ARRANQUE, POR DETENCION DE FALLA EN EL GRUPO ELECTROGENO, MARCA CUMMIN 1 MEGA</t>
  </si>
  <si>
    <t>NULO</t>
  </si>
  <si>
    <t>PAGO VIATICO POR IR A BUSCAR LOS MEDICAMENTOS A PROMESES MES DE JULIO 2021</t>
  </si>
  <si>
    <t>TRANSPORTE DE MEDICAMENTOS DESDE PROMESE CAL HASTA LA INSTITUCION</t>
  </si>
  <si>
    <t>COMPRA DE ARTICULO FERRETERO Y REFRIGERANTES</t>
  </si>
  <si>
    <t xml:space="preserve">PAGO DIETA POR VENIR A TRABAJAR EN OPERATIVO DE LIMPIEZA FIN DE SEMANA </t>
  </si>
  <si>
    <t>PAGO EXTRAVIO DE CELULAR (SANSUMG MODELO ALL 32 GB FACTORY) PACIENTE INGRESADA EN EL HOSPITAL</t>
  </si>
  <si>
    <t>COMPRA DE INMOGLOBINA PARA LA  PACIENTE INGRESADA CRISLENNY SANCHEZ</t>
  </si>
  <si>
    <t xml:space="preserve">COMPRA DE 170 BOTELLONES DE AGUA </t>
  </si>
  <si>
    <t>PAGO SALARIO MES DE AGOSTO 2021</t>
  </si>
  <si>
    <t>PAGO POR SERVICIO DE MANTENIMIENTO DE ASCENSOR MISUBISHI</t>
  </si>
  <si>
    <t>COMPLETIVO SALARIO MES DE AGOSTO 2021</t>
  </si>
  <si>
    <t>PAGO SEGURIDAD MES DE AGOSTO 2021</t>
  </si>
  <si>
    <t>SALARIO MES DE AGOSTO 2021 SERVICIO PRESTADO</t>
  </si>
  <si>
    <t>PAGO POR CUBRIR VACACIONES A LA DRA. JENNIFER REGALADO EN EL AREA DE UCI DESDE JULIO HASTA AGOSTO 2021</t>
  </si>
  <si>
    <t xml:space="preserve">CHEQUEO GENERAL Y REPARACION DE LA FREGADORA </t>
  </si>
  <si>
    <t>SERVICIO DE REPARACION Y MANTENIMIENTO DE IMPRESORA</t>
  </si>
  <si>
    <t>COMPRA DE MATERIALES FERRETEROS Y AFINES</t>
  </si>
  <si>
    <t>PAGO POR IMPRESIÓN Y ENCUADERNACION DE PROGRMAS DE LA REDIDENCIA MEDICA</t>
  </si>
  <si>
    <t xml:space="preserve">COMPRA DE MEDICAMENTOS </t>
  </si>
  <si>
    <t xml:space="preserve">SUMINISTRO DE REACTIVOS DE LABORATORIO </t>
  </si>
  <si>
    <t>SUMINISTRO DE UTILES MEDICOS</t>
  </si>
  <si>
    <t>SUMINISTRO DE MEDICAMENTOS</t>
  </si>
  <si>
    <t xml:space="preserve">SUMINISTRO DE DESECHABLES PARA LA COMIDA </t>
  </si>
  <si>
    <t>SUMINISTRO DE MEDICAMENTOS Y UTILES MEDICOS</t>
  </si>
  <si>
    <t>SUMINISTRO DE MATERIALES DE OFICINA</t>
  </si>
  <si>
    <t>COMPRA DE PLAFON</t>
  </si>
  <si>
    <t>COMPRA DE ARTICULOS ELECTRICOS Y AFINES</t>
  </si>
  <si>
    <t>.</t>
  </si>
  <si>
    <t>BANCO DE RESERVAS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</si>
</sst>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71" fontId="0" fillId="33" borderId="11" xfId="0" applyNumberFormat="1" applyFill="1" applyBorder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1" fontId="0" fillId="33" borderId="11" xfId="0" applyNumberFormat="1" applyFill="1" applyBorder="1" applyAlignment="1">
      <alignment horizontal="right"/>
    </xf>
    <xf numFmtId="4" fontId="0" fillId="33" borderId="11" xfId="69" applyNumberFormat="1" applyFill="1" applyBorder="1" applyAlignment="1">
      <alignment horizontal="right"/>
      <protection/>
    </xf>
    <xf numFmtId="0" fontId="0" fillId="0" borderId="11" xfId="0" applyFont="1" applyBorder="1" applyAlignment="1">
      <alignment wrapText="1"/>
    </xf>
    <xf numFmtId="14" fontId="0" fillId="0" borderId="11" xfId="0" applyNumberFormat="1" applyBorder="1" applyAlignment="1">
      <alignment/>
    </xf>
    <xf numFmtId="14" fontId="32" fillId="0" borderId="11" xfId="72" applyNumberFormat="1" applyBorder="1">
      <alignment/>
      <protection/>
    </xf>
    <xf numFmtId="0" fontId="32" fillId="0" borderId="11" xfId="71" applyBorder="1">
      <alignment/>
      <protection/>
    </xf>
    <xf numFmtId="0" fontId="0" fillId="0" borderId="11" xfId="71" applyFont="1" applyBorder="1" applyAlignment="1">
      <alignment wrapText="1"/>
      <protection/>
    </xf>
    <xf numFmtId="14" fontId="32" fillId="0" borderId="11" xfId="71" applyNumberFormat="1" applyBorder="1">
      <alignment/>
      <protection/>
    </xf>
    <xf numFmtId="14" fontId="1" fillId="33" borderId="11" xfId="71" applyNumberFormat="1" applyFont="1" applyFill="1" applyBorder="1" applyAlignment="1">
      <alignment horizontal="center" vertical="center"/>
      <protection/>
    </xf>
    <xf numFmtId="14" fontId="48" fillId="33" borderId="11" xfId="72" applyNumberFormat="1" applyFont="1" applyFill="1" applyBorder="1">
      <alignment/>
      <protection/>
    </xf>
    <xf numFmtId="0" fontId="48" fillId="33" borderId="11" xfId="71" applyFont="1" applyFill="1" applyBorder="1">
      <alignment/>
      <protection/>
    </xf>
    <xf numFmtId="0" fontId="1" fillId="33" borderId="11" xfId="71" applyFont="1" applyFill="1" applyBorder="1" applyAlignment="1">
      <alignment wrapText="1"/>
      <protection/>
    </xf>
    <xf numFmtId="14" fontId="48" fillId="0" borderId="11" xfId="71" applyNumberFormat="1" applyFont="1" applyBorder="1">
      <alignment/>
      <protection/>
    </xf>
    <xf numFmtId="0" fontId="48" fillId="0" borderId="11" xfId="71" applyFont="1" applyBorder="1">
      <alignment/>
      <protection/>
    </xf>
    <xf numFmtId="0" fontId="1" fillId="0" borderId="11" xfId="71" applyFont="1" applyBorder="1" applyAlignment="1">
      <alignment wrapText="1"/>
      <protection/>
    </xf>
    <xf numFmtId="4" fontId="11" fillId="33" borderId="11" xfId="0" applyNumberFormat="1" applyFont="1" applyFill="1" applyBorder="1" applyAlignment="1">
      <alignment horizontal="center" vertical="center"/>
    </xf>
    <xf numFmtId="4" fontId="1" fillId="36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0</xdr:row>
      <xdr:rowOff>133350</xdr:rowOff>
    </xdr:from>
    <xdr:to>
      <xdr:col>11</xdr:col>
      <xdr:colOff>180975</xdr:colOff>
      <xdr:row>5</xdr:row>
      <xdr:rowOff>152400</xdr:rowOff>
    </xdr:to>
    <xdr:pic>
      <xdr:nvPicPr>
        <xdr:cNvPr id="2" name="Imagen 2" descr="Hospital Universitario Maternidad Nuestra Señora de la Altagracia | HUMNSA  - Inic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133350"/>
          <a:ext cx="1752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364"/>
  <sheetViews>
    <sheetView tabSelected="1" zoomScale="70" zoomScaleNormal="70" zoomScaleSheetLayoutView="70" zoomScalePageLayoutView="0" workbookViewId="0" topLeftCell="A1">
      <selection activeCell="L10" sqref="L10"/>
    </sheetView>
  </sheetViews>
  <sheetFormatPr defaultColWidth="9.140625" defaultRowHeight="12.75"/>
  <cols>
    <col min="1" max="2" width="9.140625" style="13" customWidth="1"/>
    <col min="3" max="3" width="3.8515625" style="13" customWidth="1"/>
    <col min="4" max="4" width="9.28125" style="1" customWidth="1"/>
    <col min="5" max="5" width="19.7109375" style="1" customWidth="1"/>
    <col min="6" max="6" width="11.7109375" style="1" customWidth="1"/>
    <col min="7" max="7" width="43.57421875" style="1" customWidth="1"/>
    <col min="8" max="8" width="19.28125" style="1" customWidth="1"/>
    <col min="9" max="9" width="16.421875" style="1" customWidth="1"/>
    <col min="10" max="10" width="16.8515625" style="1" customWidth="1"/>
    <col min="11" max="14" width="9.140625" style="13" customWidth="1"/>
    <col min="15" max="16384" width="9.140625" style="1" customWidth="1"/>
  </cols>
  <sheetData>
    <row r="1" s="13" customFormat="1" ht="15" customHeight="1"/>
    <row r="2" s="13" customFormat="1" ht="12.75"/>
    <row r="3" spans="6:10" s="13" customFormat="1" ht="18">
      <c r="F3" s="17" t="s">
        <v>10</v>
      </c>
      <c r="G3" s="17"/>
      <c r="H3" s="18"/>
      <c r="J3"/>
    </row>
    <row r="4" s="13" customFormat="1" ht="12.75"/>
    <row r="5" s="13" customFormat="1" ht="22.5" customHeight="1"/>
    <row r="6" spans="4:10" s="13" customFormat="1" ht="19.5">
      <c r="D6" s="51" t="s">
        <v>11</v>
      </c>
      <c r="E6" s="51"/>
      <c r="F6" s="51"/>
      <c r="G6" s="51"/>
      <c r="H6" s="51"/>
      <c r="I6" s="51"/>
      <c r="J6" s="51"/>
    </row>
    <row r="7" spans="4:10" s="13" customFormat="1" ht="20.25">
      <c r="D7" s="52"/>
      <c r="E7" s="53"/>
      <c r="F7" s="53"/>
      <c r="G7" s="53"/>
      <c r="H7" s="53"/>
      <c r="I7" s="53"/>
      <c r="J7" s="53"/>
    </row>
    <row r="8" spans="4:10" s="13" customFormat="1" ht="12.75">
      <c r="D8" s="14"/>
      <c r="E8" s="14"/>
      <c r="F8" s="14"/>
      <c r="G8" s="14"/>
      <c r="H8" s="14"/>
      <c r="I8" s="14"/>
      <c r="J8" s="14"/>
    </row>
    <row r="9" spans="4:10" s="13" customFormat="1" ht="18">
      <c r="D9" s="54" t="s">
        <v>3</v>
      </c>
      <c r="E9" s="54"/>
      <c r="F9" s="54"/>
      <c r="G9" s="54"/>
      <c r="H9" s="54"/>
      <c r="I9" s="54"/>
      <c r="J9" s="54"/>
    </row>
    <row r="10" spans="1:10" s="13" customFormat="1" ht="18">
      <c r="A10" s="16" t="s">
        <v>20</v>
      </c>
      <c r="D10" s="23"/>
      <c r="E10" s="23"/>
      <c r="F10" s="23"/>
      <c r="G10" s="23"/>
      <c r="H10" s="23"/>
      <c r="I10" s="23"/>
      <c r="J10" s="23"/>
    </row>
    <row r="11" spans="4:10" s="13" customFormat="1" ht="18">
      <c r="D11" s="23"/>
      <c r="E11" s="23" t="s">
        <v>21</v>
      </c>
      <c r="F11" s="23"/>
      <c r="G11" s="23"/>
      <c r="H11" s="23"/>
      <c r="I11" s="23"/>
      <c r="J11" s="23"/>
    </row>
    <row r="12" s="13" customFormat="1" ht="19.5" customHeight="1"/>
    <row r="13" spans="1:14" s="3" customFormat="1" ht="36.75" customHeight="1">
      <c r="A13" s="8"/>
      <c r="B13" s="8"/>
      <c r="C13" s="8"/>
      <c r="D13" s="55" t="s">
        <v>13</v>
      </c>
      <c r="E13" s="56" t="s">
        <v>4</v>
      </c>
      <c r="F13" s="56"/>
      <c r="G13" s="56"/>
      <c r="H13" s="56" t="s">
        <v>12</v>
      </c>
      <c r="I13" s="56"/>
      <c r="J13" s="56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55"/>
      <c r="E14" s="57"/>
      <c r="F14" s="57"/>
      <c r="G14" s="31"/>
      <c r="H14" s="57" t="s">
        <v>8</v>
      </c>
      <c r="I14" s="57"/>
      <c r="J14" s="50">
        <v>-2472967.87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55"/>
      <c r="E15" s="19" t="s">
        <v>5</v>
      </c>
      <c r="F15" s="19" t="s">
        <v>6</v>
      </c>
      <c r="G15" s="19" t="s">
        <v>7</v>
      </c>
      <c r="H15" s="19" t="s">
        <v>0</v>
      </c>
      <c r="I15" s="19" t="s">
        <v>1</v>
      </c>
      <c r="J15" s="19" t="s">
        <v>2</v>
      </c>
      <c r="K15" s="8"/>
      <c r="L15" s="8"/>
      <c r="M15" s="8"/>
      <c r="N15" s="8"/>
    </row>
    <row r="16" spans="1:14" s="3" customFormat="1" ht="45.75" customHeight="1">
      <c r="A16" s="8"/>
      <c r="B16" s="8"/>
      <c r="C16" s="8"/>
      <c r="D16" s="33"/>
      <c r="E16" s="43">
        <v>44410</v>
      </c>
      <c r="F16" s="44"/>
      <c r="G16" s="45" t="s">
        <v>57</v>
      </c>
      <c r="H16" s="34"/>
      <c r="I16" s="32">
        <v>7000000</v>
      </c>
      <c r="J16" s="25">
        <f>(J14+I16)</f>
        <v>4527032.13</v>
      </c>
      <c r="K16" s="8"/>
      <c r="L16" s="8"/>
      <c r="M16" s="8"/>
      <c r="N16" s="8"/>
    </row>
    <row r="17" spans="1:14" s="3" customFormat="1" ht="45.75" customHeight="1">
      <c r="A17" s="8"/>
      <c r="B17" s="8"/>
      <c r="C17" s="8"/>
      <c r="D17" s="33"/>
      <c r="E17" s="38">
        <v>44410</v>
      </c>
      <c r="F17" s="39">
        <v>30216</v>
      </c>
      <c r="G17" s="40" t="s">
        <v>22</v>
      </c>
      <c r="H17" s="34">
        <v>5000</v>
      </c>
      <c r="I17" s="32"/>
      <c r="J17" s="25">
        <f>(J16-H17)</f>
        <v>4522032.13</v>
      </c>
      <c r="K17" s="8"/>
      <c r="L17" s="8"/>
      <c r="M17" s="8"/>
      <c r="N17" s="8"/>
    </row>
    <row r="18" spans="1:14" s="3" customFormat="1" ht="45.75" customHeight="1">
      <c r="A18" s="8"/>
      <c r="B18" s="8"/>
      <c r="C18" s="8"/>
      <c r="D18" s="33"/>
      <c r="E18" s="38">
        <v>44410</v>
      </c>
      <c r="F18" s="39">
        <v>30217</v>
      </c>
      <c r="G18" s="40" t="s">
        <v>23</v>
      </c>
      <c r="H18" s="34">
        <v>22610</v>
      </c>
      <c r="I18" s="29"/>
      <c r="J18" s="25">
        <f aca="true" t="shared" si="0" ref="J18:J81">(J17-H18)</f>
        <v>4499422.13</v>
      </c>
      <c r="K18" s="8"/>
      <c r="L18" s="8"/>
      <c r="M18" s="8"/>
      <c r="N18" s="8"/>
    </row>
    <row r="19" spans="1:14" s="3" customFormat="1" ht="45.75" customHeight="1">
      <c r="A19" s="8"/>
      <c r="B19" s="8"/>
      <c r="C19" s="8"/>
      <c r="D19" s="33"/>
      <c r="E19" s="38">
        <v>44410</v>
      </c>
      <c r="F19" s="39">
        <v>30218</v>
      </c>
      <c r="G19" s="40" t="s">
        <v>24</v>
      </c>
      <c r="H19" s="34">
        <v>50000</v>
      </c>
      <c r="I19" s="29"/>
      <c r="J19" s="25">
        <f t="shared" si="0"/>
        <v>4449422.13</v>
      </c>
      <c r="K19" s="8"/>
      <c r="L19" s="8"/>
      <c r="M19" s="8"/>
      <c r="N19" s="8"/>
    </row>
    <row r="20" spans="1:14" s="3" customFormat="1" ht="45.75" customHeight="1">
      <c r="A20" s="8"/>
      <c r="B20" s="8"/>
      <c r="C20" s="8"/>
      <c r="D20" s="33"/>
      <c r="E20" s="38">
        <v>44414</v>
      </c>
      <c r="F20" s="39">
        <v>30219</v>
      </c>
      <c r="G20" s="40" t="s">
        <v>25</v>
      </c>
      <c r="H20" s="34">
        <v>247709.72</v>
      </c>
      <c r="I20" s="29"/>
      <c r="J20" s="25">
        <f t="shared" si="0"/>
        <v>4201712.41</v>
      </c>
      <c r="K20" s="8"/>
      <c r="L20" s="8"/>
      <c r="M20" s="8"/>
      <c r="N20" s="8"/>
    </row>
    <row r="21" spans="1:14" s="3" customFormat="1" ht="45.75" customHeight="1">
      <c r="A21" s="8"/>
      <c r="B21" s="8"/>
      <c r="C21" s="8"/>
      <c r="D21" s="33"/>
      <c r="E21" s="38">
        <v>44414</v>
      </c>
      <c r="F21" s="39">
        <v>30220</v>
      </c>
      <c r="G21" s="40" t="s">
        <v>26</v>
      </c>
      <c r="H21" s="34">
        <v>190000</v>
      </c>
      <c r="I21" s="29"/>
      <c r="J21" s="25">
        <f t="shared" si="0"/>
        <v>4011712.41</v>
      </c>
      <c r="K21" s="8"/>
      <c r="L21" s="8"/>
      <c r="M21" s="8"/>
      <c r="N21" s="8"/>
    </row>
    <row r="22" spans="1:14" s="3" customFormat="1" ht="45.75" customHeight="1">
      <c r="A22" s="8"/>
      <c r="B22" s="8"/>
      <c r="C22" s="8"/>
      <c r="D22" s="33"/>
      <c r="E22" s="37">
        <v>44417</v>
      </c>
      <c r="F22" s="39"/>
      <c r="G22" s="36" t="s">
        <v>48</v>
      </c>
      <c r="H22" s="35">
        <v>190377.86</v>
      </c>
      <c r="I22" s="29"/>
      <c r="J22" s="25">
        <f t="shared" si="0"/>
        <v>3821334.5500000003</v>
      </c>
      <c r="K22" s="8"/>
      <c r="L22" s="8"/>
      <c r="M22" s="8"/>
      <c r="N22" s="8"/>
    </row>
    <row r="23" spans="1:14" s="3" customFormat="1" ht="45.75" customHeight="1">
      <c r="A23" s="8"/>
      <c r="B23" s="8"/>
      <c r="C23" s="8"/>
      <c r="D23" s="33"/>
      <c r="E23" s="37">
        <v>44417</v>
      </c>
      <c r="F23" s="39"/>
      <c r="G23" s="36" t="s">
        <v>49</v>
      </c>
      <c r="H23" s="35">
        <v>285153.8</v>
      </c>
      <c r="I23" s="29"/>
      <c r="J23" s="25">
        <f t="shared" si="0"/>
        <v>3536180.7500000005</v>
      </c>
      <c r="K23" s="8"/>
      <c r="L23" s="8"/>
      <c r="M23" s="8"/>
      <c r="N23" s="8"/>
    </row>
    <row r="24" spans="1:14" s="3" customFormat="1" ht="45.75" customHeight="1">
      <c r="A24" s="8"/>
      <c r="B24" s="8"/>
      <c r="C24" s="8"/>
      <c r="D24" s="33"/>
      <c r="E24" s="37">
        <v>44417</v>
      </c>
      <c r="F24" s="39"/>
      <c r="G24" s="36" t="s">
        <v>48</v>
      </c>
      <c r="H24" s="35">
        <v>285053.95</v>
      </c>
      <c r="I24" s="29"/>
      <c r="J24" s="25">
        <f t="shared" si="0"/>
        <v>3251126.8000000003</v>
      </c>
      <c r="K24" s="8"/>
      <c r="L24" s="8"/>
      <c r="M24" s="8"/>
      <c r="N24" s="8"/>
    </row>
    <row r="25" spans="1:14" s="3" customFormat="1" ht="45.75" customHeight="1">
      <c r="A25" s="8"/>
      <c r="B25" s="8"/>
      <c r="C25" s="8"/>
      <c r="D25" s="33"/>
      <c r="E25" s="37">
        <v>44417</v>
      </c>
      <c r="F25" s="39"/>
      <c r="G25" s="36" t="s">
        <v>48</v>
      </c>
      <c r="H25" s="35">
        <v>290365.31</v>
      </c>
      <c r="I25" s="29"/>
      <c r="J25" s="25">
        <f t="shared" si="0"/>
        <v>2960761.49</v>
      </c>
      <c r="K25" s="8"/>
      <c r="L25" s="8"/>
      <c r="M25" s="8"/>
      <c r="N25" s="8"/>
    </row>
    <row r="26" spans="1:14" s="3" customFormat="1" ht="45.75" customHeight="1">
      <c r="A26" s="8"/>
      <c r="B26" s="8"/>
      <c r="C26" s="8"/>
      <c r="D26" s="33"/>
      <c r="E26" s="37">
        <v>44417</v>
      </c>
      <c r="F26" s="39"/>
      <c r="G26" s="36" t="s">
        <v>50</v>
      </c>
      <c r="H26" s="35">
        <v>190112.32</v>
      </c>
      <c r="I26" s="29"/>
      <c r="J26" s="25">
        <f t="shared" si="0"/>
        <v>2770649.1700000004</v>
      </c>
      <c r="K26" s="8"/>
      <c r="L26" s="8"/>
      <c r="M26" s="8"/>
      <c r="N26" s="8"/>
    </row>
    <row r="27" spans="1:14" s="3" customFormat="1" ht="45.75" customHeight="1">
      <c r="A27" s="8"/>
      <c r="B27" s="8"/>
      <c r="C27" s="8"/>
      <c r="D27" s="33"/>
      <c r="E27" s="37">
        <v>44417</v>
      </c>
      <c r="F27" s="39"/>
      <c r="G27" s="36" t="s">
        <v>48</v>
      </c>
      <c r="H27" s="35">
        <v>198412.25</v>
      </c>
      <c r="I27" s="29"/>
      <c r="J27" s="25">
        <f t="shared" si="0"/>
        <v>2572236.9200000004</v>
      </c>
      <c r="K27" s="8"/>
      <c r="L27" s="8"/>
      <c r="M27" s="8"/>
      <c r="N27" s="8"/>
    </row>
    <row r="28" spans="1:14" s="3" customFormat="1" ht="45.75" customHeight="1">
      <c r="A28" s="8"/>
      <c r="B28" s="8"/>
      <c r="C28" s="8"/>
      <c r="D28" s="33"/>
      <c r="E28" s="37">
        <v>44417</v>
      </c>
      <c r="F28" s="39"/>
      <c r="G28" s="36" t="s">
        <v>49</v>
      </c>
      <c r="H28" s="35">
        <v>321837.5</v>
      </c>
      <c r="I28" s="29"/>
      <c r="J28" s="25">
        <f t="shared" si="0"/>
        <v>2250399.4200000004</v>
      </c>
      <c r="K28" s="8"/>
      <c r="L28" s="8"/>
      <c r="M28" s="8"/>
      <c r="N28" s="8"/>
    </row>
    <row r="29" spans="1:14" s="3" customFormat="1" ht="45.75" customHeight="1">
      <c r="A29" s="8"/>
      <c r="B29" s="8"/>
      <c r="C29" s="8"/>
      <c r="D29" s="33"/>
      <c r="E29" s="37">
        <v>44417</v>
      </c>
      <c r="F29" s="39"/>
      <c r="G29" s="36" t="s">
        <v>49</v>
      </c>
      <c r="H29" s="35">
        <v>114708.56</v>
      </c>
      <c r="I29" s="29"/>
      <c r="J29" s="25">
        <f t="shared" si="0"/>
        <v>2135690.8600000003</v>
      </c>
      <c r="K29" s="8"/>
      <c r="L29" s="8"/>
      <c r="M29" s="8"/>
      <c r="N29" s="8"/>
    </row>
    <row r="30" spans="1:14" s="3" customFormat="1" ht="45.75" customHeight="1">
      <c r="A30" s="8"/>
      <c r="B30" s="8"/>
      <c r="C30" s="8"/>
      <c r="D30" s="33"/>
      <c r="E30" s="37">
        <v>44417</v>
      </c>
      <c r="F30" s="39"/>
      <c r="G30" s="36" t="s">
        <v>51</v>
      </c>
      <c r="H30" s="35">
        <v>296969.65</v>
      </c>
      <c r="I30" s="29"/>
      <c r="J30" s="25">
        <f t="shared" si="0"/>
        <v>1838721.2100000004</v>
      </c>
      <c r="K30" s="8"/>
      <c r="L30" s="8"/>
      <c r="M30" s="8"/>
      <c r="N30" s="8"/>
    </row>
    <row r="31" spans="1:14" s="3" customFormat="1" ht="45.75" customHeight="1">
      <c r="A31" s="8"/>
      <c r="B31" s="8"/>
      <c r="C31" s="8"/>
      <c r="D31" s="33"/>
      <c r="E31" s="37">
        <v>44417</v>
      </c>
      <c r="F31" s="39"/>
      <c r="G31" s="36" t="s">
        <v>48</v>
      </c>
      <c r="H31" s="35">
        <v>199430.77</v>
      </c>
      <c r="I31" s="29"/>
      <c r="J31" s="25">
        <f t="shared" si="0"/>
        <v>1639290.4400000004</v>
      </c>
      <c r="K31" s="8"/>
      <c r="L31" s="8"/>
      <c r="M31" s="8"/>
      <c r="N31" s="8"/>
    </row>
    <row r="32" spans="1:14" s="3" customFormat="1" ht="45.75" customHeight="1">
      <c r="A32" s="8"/>
      <c r="B32" s="8"/>
      <c r="C32" s="8"/>
      <c r="D32" s="33"/>
      <c r="E32" s="37">
        <v>44417</v>
      </c>
      <c r="F32" s="39"/>
      <c r="G32" s="36" t="s">
        <v>49</v>
      </c>
      <c r="H32" s="35">
        <v>375338.43</v>
      </c>
      <c r="I32" s="29"/>
      <c r="J32" s="25">
        <f t="shared" si="0"/>
        <v>1263952.0100000005</v>
      </c>
      <c r="K32" s="8"/>
      <c r="L32" s="8"/>
      <c r="M32" s="8"/>
      <c r="N32" s="8"/>
    </row>
    <row r="33" spans="1:14" s="3" customFormat="1" ht="45.75" customHeight="1">
      <c r="A33" s="8"/>
      <c r="B33" s="8"/>
      <c r="C33" s="8"/>
      <c r="D33" s="33"/>
      <c r="E33" s="37">
        <v>44417</v>
      </c>
      <c r="F33" s="39"/>
      <c r="G33" s="36" t="s">
        <v>52</v>
      </c>
      <c r="H33" s="35">
        <v>390285</v>
      </c>
      <c r="I33" s="29"/>
      <c r="J33" s="25">
        <f t="shared" si="0"/>
        <v>873667.0100000005</v>
      </c>
      <c r="K33" s="8"/>
      <c r="L33" s="8"/>
      <c r="M33" s="8"/>
      <c r="N33" s="8"/>
    </row>
    <row r="34" spans="1:14" s="3" customFormat="1" ht="45.75" customHeight="1">
      <c r="A34" s="8"/>
      <c r="B34" s="8"/>
      <c r="C34" s="8"/>
      <c r="D34" s="33"/>
      <c r="E34" s="37">
        <v>44417</v>
      </c>
      <c r="F34" s="39"/>
      <c r="G34" s="36" t="s">
        <v>48</v>
      </c>
      <c r="H34" s="35">
        <v>172854.1</v>
      </c>
      <c r="I34" s="29"/>
      <c r="J34" s="25">
        <f t="shared" si="0"/>
        <v>700812.9100000005</v>
      </c>
      <c r="K34" s="8"/>
      <c r="L34" s="8"/>
      <c r="M34" s="8"/>
      <c r="N34" s="8"/>
    </row>
    <row r="35" spans="1:14" s="3" customFormat="1" ht="45.75" customHeight="1">
      <c r="A35" s="8"/>
      <c r="B35" s="8"/>
      <c r="C35" s="8"/>
      <c r="D35" s="33"/>
      <c r="E35" s="37">
        <v>44417</v>
      </c>
      <c r="F35" s="39"/>
      <c r="G35" s="36" t="s">
        <v>52</v>
      </c>
      <c r="H35" s="35">
        <v>380380</v>
      </c>
      <c r="I35" s="29"/>
      <c r="J35" s="25">
        <f t="shared" si="0"/>
        <v>320432.9100000005</v>
      </c>
      <c r="K35" s="8"/>
      <c r="L35" s="8"/>
      <c r="M35" s="8"/>
      <c r="N35" s="8"/>
    </row>
    <row r="36" spans="1:14" s="3" customFormat="1" ht="45.75" customHeight="1">
      <c r="A36" s="8"/>
      <c r="B36" s="8"/>
      <c r="C36" s="8"/>
      <c r="D36" s="33"/>
      <c r="E36" s="37">
        <v>44417</v>
      </c>
      <c r="F36" s="39"/>
      <c r="G36" s="36" t="s">
        <v>53</v>
      </c>
      <c r="H36" s="35">
        <v>137930.03</v>
      </c>
      <c r="I36" s="29"/>
      <c r="J36" s="25">
        <f t="shared" si="0"/>
        <v>182502.8800000005</v>
      </c>
      <c r="K36" s="8"/>
      <c r="L36" s="8"/>
      <c r="M36" s="8"/>
      <c r="N36" s="8"/>
    </row>
    <row r="37" spans="1:14" s="3" customFormat="1" ht="45.75" customHeight="1">
      <c r="A37" s="8"/>
      <c r="B37" s="8"/>
      <c r="C37" s="8"/>
      <c r="D37" s="33"/>
      <c r="E37" s="37">
        <v>44417</v>
      </c>
      <c r="F37" s="39"/>
      <c r="G37" s="36" t="s">
        <v>54</v>
      </c>
      <c r="H37" s="35">
        <v>27890.08</v>
      </c>
      <c r="I37" s="29"/>
      <c r="J37" s="25">
        <f t="shared" si="0"/>
        <v>154612.8000000005</v>
      </c>
      <c r="K37" s="8"/>
      <c r="L37" s="8"/>
      <c r="M37" s="8"/>
      <c r="N37" s="8"/>
    </row>
    <row r="38" spans="1:14" s="3" customFormat="1" ht="45.75" customHeight="1">
      <c r="A38" s="8"/>
      <c r="B38" s="8"/>
      <c r="C38" s="8"/>
      <c r="D38" s="33"/>
      <c r="E38" s="37">
        <v>44417</v>
      </c>
      <c r="F38" s="39"/>
      <c r="G38" s="36" t="s">
        <v>55</v>
      </c>
      <c r="H38" s="35">
        <v>18027.31</v>
      </c>
      <c r="I38" s="29"/>
      <c r="J38" s="25">
        <f t="shared" si="0"/>
        <v>136585.49000000051</v>
      </c>
      <c r="K38" s="8"/>
      <c r="L38" s="8"/>
      <c r="M38" s="8"/>
      <c r="N38" s="8"/>
    </row>
    <row r="39" spans="1:14" s="3" customFormat="1" ht="58.5" customHeight="1">
      <c r="A39" s="8"/>
      <c r="B39" s="8"/>
      <c r="C39" s="8"/>
      <c r="D39" s="33"/>
      <c r="E39" s="38">
        <v>44418</v>
      </c>
      <c r="F39" s="39">
        <v>30221</v>
      </c>
      <c r="G39" s="40" t="s">
        <v>27</v>
      </c>
      <c r="H39" s="34">
        <v>8550</v>
      </c>
      <c r="I39" s="29"/>
      <c r="J39" s="25">
        <f t="shared" si="0"/>
        <v>128035.49000000051</v>
      </c>
      <c r="K39" s="8"/>
      <c r="L39" s="8"/>
      <c r="M39" s="8"/>
      <c r="N39" s="8"/>
    </row>
    <row r="40" spans="1:14" s="3" customFormat="1" ht="58.5" customHeight="1">
      <c r="A40" s="8"/>
      <c r="B40" s="8"/>
      <c r="C40" s="8"/>
      <c r="D40" s="33"/>
      <c r="E40" s="38">
        <v>44418</v>
      </c>
      <c r="F40" s="39">
        <v>30222</v>
      </c>
      <c r="G40" s="40" t="s">
        <v>28</v>
      </c>
      <c r="H40" s="34">
        <v>88770</v>
      </c>
      <c r="I40" s="29"/>
      <c r="J40" s="25">
        <f t="shared" si="0"/>
        <v>39265.490000000515</v>
      </c>
      <c r="K40" s="8"/>
      <c r="L40" s="8"/>
      <c r="M40" s="8"/>
      <c r="N40" s="8"/>
    </row>
    <row r="41" spans="1:14" s="3" customFormat="1" ht="58.5" customHeight="1">
      <c r="A41" s="8"/>
      <c r="B41" s="8"/>
      <c r="C41" s="8"/>
      <c r="D41" s="33"/>
      <c r="E41" s="38">
        <v>44418</v>
      </c>
      <c r="F41" s="39">
        <v>30223</v>
      </c>
      <c r="G41" s="42" t="s">
        <v>29</v>
      </c>
      <c r="H41" s="34">
        <v>0</v>
      </c>
      <c r="I41" s="29"/>
      <c r="J41" s="25">
        <f t="shared" si="0"/>
        <v>39265.490000000515</v>
      </c>
      <c r="K41" s="8"/>
      <c r="L41" s="8"/>
      <c r="M41" s="8"/>
      <c r="N41" s="8"/>
    </row>
    <row r="42" spans="1:14" s="3" customFormat="1" ht="58.5" customHeight="1">
      <c r="A42" s="8"/>
      <c r="B42" s="8"/>
      <c r="C42" s="8"/>
      <c r="D42" s="33"/>
      <c r="E42" s="38">
        <v>44418</v>
      </c>
      <c r="F42" s="39">
        <v>30224</v>
      </c>
      <c r="G42" s="40" t="s">
        <v>30</v>
      </c>
      <c r="H42" s="34">
        <v>3300</v>
      </c>
      <c r="I42" s="29"/>
      <c r="J42" s="25">
        <f t="shared" si="0"/>
        <v>35965.490000000515</v>
      </c>
      <c r="K42" s="8"/>
      <c r="L42" s="8"/>
      <c r="M42" s="8"/>
      <c r="N42" s="8"/>
    </row>
    <row r="43" spans="1:14" s="3" customFormat="1" ht="58.5" customHeight="1">
      <c r="A43" s="8"/>
      <c r="B43" s="8"/>
      <c r="C43" s="8"/>
      <c r="D43" s="33"/>
      <c r="E43" s="38">
        <v>44409</v>
      </c>
      <c r="F43" s="39">
        <v>30225</v>
      </c>
      <c r="G43" s="40" t="s">
        <v>31</v>
      </c>
      <c r="H43" s="34">
        <v>19950</v>
      </c>
      <c r="I43" s="29"/>
      <c r="J43" s="25">
        <f t="shared" si="0"/>
        <v>16015.490000000515</v>
      </c>
      <c r="K43" s="8"/>
      <c r="L43" s="8"/>
      <c r="M43" s="8"/>
      <c r="N43" s="8"/>
    </row>
    <row r="44" spans="1:14" s="3" customFormat="1" ht="58.5" customHeight="1">
      <c r="A44" s="8"/>
      <c r="B44" s="8"/>
      <c r="C44" s="8"/>
      <c r="D44" s="33"/>
      <c r="E44" s="38">
        <v>44421</v>
      </c>
      <c r="F44" s="39">
        <v>30226</v>
      </c>
      <c r="G44" s="40" t="s">
        <v>32</v>
      </c>
      <c r="H44" s="34">
        <v>41553.51</v>
      </c>
      <c r="I44" s="29"/>
      <c r="J44" s="25">
        <f t="shared" si="0"/>
        <v>-25538.019999999487</v>
      </c>
      <c r="K44" s="8"/>
      <c r="L44" s="8"/>
      <c r="M44" s="8"/>
      <c r="N44" s="8"/>
    </row>
    <row r="45" spans="1:14" s="3" customFormat="1" ht="58.5" customHeight="1">
      <c r="A45" s="8"/>
      <c r="B45" s="8"/>
      <c r="C45" s="8"/>
      <c r="D45" s="33"/>
      <c r="E45" s="38">
        <v>44425</v>
      </c>
      <c r="F45" s="39">
        <v>30227</v>
      </c>
      <c r="G45" s="40" t="s">
        <v>33</v>
      </c>
      <c r="H45" s="34">
        <v>6800</v>
      </c>
      <c r="I45" s="29"/>
      <c r="J45" s="25">
        <f t="shared" si="0"/>
        <v>-32338.019999999487</v>
      </c>
      <c r="K45" s="8"/>
      <c r="L45" s="8"/>
      <c r="M45" s="8"/>
      <c r="N45" s="8"/>
    </row>
    <row r="46" spans="1:14" s="3" customFormat="1" ht="58.5" customHeight="1">
      <c r="A46" s="8"/>
      <c r="B46" s="8"/>
      <c r="C46" s="8"/>
      <c r="D46" s="33"/>
      <c r="E46" s="38">
        <v>44425</v>
      </c>
      <c r="F46" s="39">
        <v>30228</v>
      </c>
      <c r="G46" s="40" t="s">
        <v>34</v>
      </c>
      <c r="H46" s="34">
        <v>9000</v>
      </c>
      <c r="I46" s="29"/>
      <c r="J46" s="25">
        <f t="shared" si="0"/>
        <v>-41338.01999999949</v>
      </c>
      <c r="K46" s="8"/>
      <c r="L46" s="8"/>
      <c r="M46" s="8"/>
      <c r="N46" s="8"/>
    </row>
    <row r="47" spans="1:14" s="3" customFormat="1" ht="58.5" customHeight="1">
      <c r="A47" s="8"/>
      <c r="B47" s="8"/>
      <c r="C47" s="8"/>
      <c r="D47" s="33"/>
      <c r="E47" s="38">
        <v>44426</v>
      </c>
      <c r="F47" s="39">
        <v>30229</v>
      </c>
      <c r="G47" s="40" t="s">
        <v>35</v>
      </c>
      <c r="H47" s="34">
        <v>7392</v>
      </c>
      <c r="I47" s="29"/>
      <c r="J47" s="25">
        <f t="shared" si="0"/>
        <v>-48730.01999999949</v>
      </c>
      <c r="K47" s="8"/>
      <c r="L47" s="8"/>
      <c r="M47" s="8"/>
      <c r="N47" s="8"/>
    </row>
    <row r="48" spans="1:14" s="3" customFormat="1" ht="58.5" customHeight="1">
      <c r="A48" s="8"/>
      <c r="B48" s="8"/>
      <c r="C48" s="8"/>
      <c r="D48" s="33"/>
      <c r="E48" s="38">
        <v>44427</v>
      </c>
      <c r="F48" s="39">
        <v>30230</v>
      </c>
      <c r="G48" s="40" t="s">
        <v>36</v>
      </c>
      <c r="H48" s="34">
        <v>9690</v>
      </c>
      <c r="I48" s="29"/>
      <c r="J48" s="25">
        <f t="shared" si="0"/>
        <v>-58420.01999999949</v>
      </c>
      <c r="K48" s="8"/>
      <c r="L48" s="8"/>
      <c r="M48" s="8"/>
      <c r="N48" s="8"/>
    </row>
    <row r="49" spans="1:14" s="3" customFormat="1" ht="58.5" customHeight="1">
      <c r="A49" s="8"/>
      <c r="B49" s="8"/>
      <c r="C49" s="8"/>
      <c r="D49" s="33"/>
      <c r="E49" s="38">
        <v>44431</v>
      </c>
      <c r="F49" s="39">
        <v>30231</v>
      </c>
      <c r="G49" s="40" t="s">
        <v>37</v>
      </c>
      <c r="H49" s="34">
        <v>8000</v>
      </c>
      <c r="I49" s="29"/>
      <c r="J49" s="25">
        <f t="shared" si="0"/>
        <v>-66420.0199999995</v>
      </c>
      <c r="K49" s="8"/>
      <c r="L49" s="8"/>
      <c r="M49" s="8"/>
      <c r="N49" s="8"/>
    </row>
    <row r="50" spans="1:14" s="3" customFormat="1" ht="58.5" customHeight="1">
      <c r="A50" s="8"/>
      <c r="B50" s="8"/>
      <c r="C50" s="8"/>
      <c r="D50" s="33"/>
      <c r="E50" s="38">
        <v>44431</v>
      </c>
      <c r="F50" s="39">
        <v>30232</v>
      </c>
      <c r="G50" s="40" t="s">
        <v>37</v>
      </c>
      <c r="H50" s="34">
        <v>8000</v>
      </c>
      <c r="I50" s="29"/>
      <c r="J50" s="25">
        <f t="shared" si="0"/>
        <v>-74420.0199999995</v>
      </c>
      <c r="K50" s="8"/>
      <c r="L50" s="8"/>
      <c r="M50" s="8"/>
      <c r="N50" s="8"/>
    </row>
    <row r="51" spans="1:14" s="3" customFormat="1" ht="58.5" customHeight="1">
      <c r="A51" s="8"/>
      <c r="B51" s="8"/>
      <c r="C51" s="8"/>
      <c r="D51" s="33"/>
      <c r="E51" s="38">
        <v>44431</v>
      </c>
      <c r="F51" s="39">
        <v>30233</v>
      </c>
      <c r="G51" s="40" t="s">
        <v>37</v>
      </c>
      <c r="H51" s="34">
        <v>10000</v>
      </c>
      <c r="I51" s="29"/>
      <c r="J51" s="25">
        <f t="shared" si="0"/>
        <v>-84420.0199999995</v>
      </c>
      <c r="K51" s="8"/>
      <c r="L51" s="8"/>
      <c r="M51" s="8"/>
      <c r="N51" s="8"/>
    </row>
    <row r="52" spans="1:14" s="3" customFormat="1" ht="58.5" customHeight="1">
      <c r="A52" s="8"/>
      <c r="B52" s="8"/>
      <c r="C52" s="8"/>
      <c r="D52" s="33"/>
      <c r="E52" s="38">
        <v>44431</v>
      </c>
      <c r="F52" s="39">
        <v>30234</v>
      </c>
      <c r="G52" s="40" t="s">
        <v>37</v>
      </c>
      <c r="H52" s="34">
        <v>7300</v>
      </c>
      <c r="I52" s="29"/>
      <c r="J52" s="25">
        <f t="shared" si="0"/>
        <v>-91720.0199999995</v>
      </c>
      <c r="K52" s="8"/>
      <c r="L52" s="8"/>
      <c r="M52" s="8"/>
      <c r="N52" s="8"/>
    </row>
    <row r="53" spans="1:14" s="3" customFormat="1" ht="58.5" customHeight="1">
      <c r="A53" s="8"/>
      <c r="B53" s="8"/>
      <c r="C53" s="8"/>
      <c r="D53" s="33"/>
      <c r="E53" s="38">
        <v>44431</v>
      </c>
      <c r="F53" s="39">
        <v>30235</v>
      </c>
      <c r="G53" s="40" t="s">
        <v>37</v>
      </c>
      <c r="H53" s="34">
        <v>11000</v>
      </c>
      <c r="I53" s="29"/>
      <c r="J53" s="25">
        <f t="shared" si="0"/>
        <v>-102720.0199999995</v>
      </c>
      <c r="K53" s="8"/>
      <c r="L53" s="8"/>
      <c r="M53" s="8"/>
      <c r="N53" s="8"/>
    </row>
    <row r="54" spans="1:14" s="3" customFormat="1" ht="58.5" customHeight="1">
      <c r="A54" s="8"/>
      <c r="B54" s="8"/>
      <c r="C54" s="8"/>
      <c r="D54" s="33"/>
      <c r="E54" s="38">
        <v>44431</v>
      </c>
      <c r="F54" s="39">
        <v>30236</v>
      </c>
      <c r="G54" s="40" t="s">
        <v>37</v>
      </c>
      <c r="H54" s="34">
        <v>16000</v>
      </c>
      <c r="I54" s="29"/>
      <c r="J54" s="25">
        <f t="shared" si="0"/>
        <v>-118720.0199999995</v>
      </c>
      <c r="K54" s="8"/>
      <c r="L54" s="8"/>
      <c r="M54" s="8"/>
      <c r="N54" s="8"/>
    </row>
    <row r="55" spans="1:14" s="3" customFormat="1" ht="58.5" customHeight="1">
      <c r="A55" s="8"/>
      <c r="B55" s="8"/>
      <c r="C55" s="8"/>
      <c r="D55" s="33"/>
      <c r="E55" s="38">
        <v>44431</v>
      </c>
      <c r="F55" s="39">
        <v>30237</v>
      </c>
      <c r="G55" s="40" t="s">
        <v>37</v>
      </c>
      <c r="H55" s="34">
        <v>10000</v>
      </c>
      <c r="I55" s="29"/>
      <c r="J55" s="25">
        <f t="shared" si="0"/>
        <v>-128720.0199999995</v>
      </c>
      <c r="K55" s="8"/>
      <c r="L55" s="8"/>
      <c r="M55" s="8"/>
      <c r="N55" s="8"/>
    </row>
    <row r="56" spans="1:14" s="3" customFormat="1" ht="58.5" customHeight="1">
      <c r="A56" s="8"/>
      <c r="B56" s="8"/>
      <c r="C56" s="8"/>
      <c r="D56" s="33"/>
      <c r="E56" s="38">
        <v>44431</v>
      </c>
      <c r="F56" s="39">
        <v>30238</v>
      </c>
      <c r="G56" s="40" t="s">
        <v>37</v>
      </c>
      <c r="H56" s="34">
        <v>20000</v>
      </c>
      <c r="I56" s="29"/>
      <c r="J56" s="25">
        <f t="shared" si="0"/>
        <v>-148720.0199999995</v>
      </c>
      <c r="K56" s="8"/>
      <c r="L56" s="8"/>
      <c r="M56" s="8"/>
      <c r="N56" s="8"/>
    </row>
    <row r="57" spans="1:14" s="3" customFormat="1" ht="58.5" customHeight="1">
      <c r="A57" s="8"/>
      <c r="B57" s="8"/>
      <c r="C57" s="8"/>
      <c r="D57" s="33"/>
      <c r="E57" s="38">
        <v>44431</v>
      </c>
      <c r="F57" s="39">
        <v>30239</v>
      </c>
      <c r="G57" s="40" t="s">
        <v>37</v>
      </c>
      <c r="H57" s="34">
        <v>20000</v>
      </c>
      <c r="I57" s="29"/>
      <c r="J57" s="25">
        <f t="shared" si="0"/>
        <v>-168720.0199999995</v>
      </c>
      <c r="K57" s="8"/>
      <c r="L57" s="8"/>
      <c r="M57" s="8"/>
      <c r="N57" s="8"/>
    </row>
    <row r="58" spans="1:14" s="3" customFormat="1" ht="58.5" customHeight="1">
      <c r="A58" s="8"/>
      <c r="B58" s="8"/>
      <c r="C58" s="8"/>
      <c r="D58" s="33"/>
      <c r="E58" s="38">
        <v>44431</v>
      </c>
      <c r="F58" s="39">
        <v>30240</v>
      </c>
      <c r="G58" s="40" t="s">
        <v>37</v>
      </c>
      <c r="H58" s="34">
        <v>13500</v>
      </c>
      <c r="I58" s="29"/>
      <c r="J58" s="25">
        <f t="shared" si="0"/>
        <v>-182220.0199999995</v>
      </c>
      <c r="K58" s="8"/>
      <c r="L58" s="8"/>
      <c r="M58" s="8"/>
      <c r="N58" s="8"/>
    </row>
    <row r="59" spans="1:14" s="3" customFormat="1" ht="58.5" customHeight="1">
      <c r="A59" s="8"/>
      <c r="B59" s="8"/>
      <c r="C59" s="8"/>
      <c r="D59" s="33"/>
      <c r="E59" s="38">
        <v>44431</v>
      </c>
      <c r="F59" s="39">
        <v>30241</v>
      </c>
      <c r="G59" s="40" t="s">
        <v>37</v>
      </c>
      <c r="H59" s="34">
        <v>8000</v>
      </c>
      <c r="I59" s="29"/>
      <c r="J59" s="25">
        <f t="shared" si="0"/>
        <v>-190220.0199999995</v>
      </c>
      <c r="K59" s="8"/>
      <c r="L59" s="8"/>
      <c r="M59" s="8"/>
      <c r="N59" s="8"/>
    </row>
    <row r="60" spans="1:14" s="3" customFormat="1" ht="58.5" customHeight="1">
      <c r="A60" s="8"/>
      <c r="B60" s="8"/>
      <c r="C60" s="8"/>
      <c r="D60" s="33"/>
      <c r="E60" s="38">
        <v>44431</v>
      </c>
      <c r="F60" s="39">
        <v>30242</v>
      </c>
      <c r="G60" s="40" t="s">
        <v>37</v>
      </c>
      <c r="H60" s="34">
        <v>14000</v>
      </c>
      <c r="I60" s="29"/>
      <c r="J60" s="25">
        <f t="shared" si="0"/>
        <v>-204220.0199999995</v>
      </c>
      <c r="K60" s="8"/>
      <c r="L60" s="8"/>
      <c r="M60" s="8"/>
      <c r="N60" s="8"/>
    </row>
    <row r="61" spans="1:14" s="3" customFormat="1" ht="58.5" customHeight="1">
      <c r="A61" s="8"/>
      <c r="B61" s="8"/>
      <c r="C61" s="8"/>
      <c r="D61" s="33"/>
      <c r="E61" s="38">
        <v>44431</v>
      </c>
      <c r="F61" s="39">
        <v>30243</v>
      </c>
      <c r="G61" s="40" t="s">
        <v>37</v>
      </c>
      <c r="H61" s="34">
        <v>7300</v>
      </c>
      <c r="I61" s="29"/>
      <c r="J61" s="25">
        <f t="shared" si="0"/>
        <v>-211520.0199999995</v>
      </c>
      <c r="K61" s="8"/>
      <c r="L61" s="8"/>
      <c r="M61" s="8"/>
      <c r="N61" s="8"/>
    </row>
    <row r="62" spans="1:14" s="3" customFormat="1" ht="58.5" customHeight="1">
      <c r="A62" s="8"/>
      <c r="B62" s="8"/>
      <c r="C62" s="8"/>
      <c r="D62" s="33"/>
      <c r="E62" s="38">
        <v>44431</v>
      </c>
      <c r="F62" s="39">
        <v>30244</v>
      </c>
      <c r="G62" s="40" t="s">
        <v>37</v>
      </c>
      <c r="H62" s="34">
        <v>10000</v>
      </c>
      <c r="I62" s="29"/>
      <c r="J62" s="25">
        <f t="shared" si="0"/>
        <v>-221520.0199999995</v>
      </c>
      <c r="K62" s="8"/>
      <c r="L62" s="8"/>
      <c r="M62" s="8"/>
      <c r="N62" s="8"/>
    </row>
    <row r="63" spans="1:14" s="3" customFormat="1" ht="58.5" customHeight="1">
      <c r="A63" s="8"/>
      <c r="B63" s="8"/>
      <c r="C63" s="8"/>
      <c r="D63" s="33"/>
      <c r="E63" s="38">
        <v>44431</v>
      </c>
      <c r="F63" s="39">
        <v>30245</v>
      </c>
      <c r="G63" s="40" t="s">
        <v>37</v>
      </c>
      <c r="H63" s="34">
        <v>37000</v>
      </c>
      <c r="I63" s="29"/>
      <c r="J63" s="25">
        <f t="shared" si="0"/>
        <v>-258520.0199999995</v>
      </c>
      <c r="K63" s="8"/>
      <c r="L63" s="8"/>
      <c r="M63" s="8"/>
      <c r="N63" s="8"/>
    </row>
    <row r="64" spans="1:14" s="3" customFormat="1" ht="58.5" customHeight="1">
      <c r="A64" s="8"/>
      <c r="B64" s="8"/>
      <c r="C64" s="8"/>
      <c r="D64" s="33"/>
      <c r="E64" s="38">
        <v>44431</v>
      </c>
      <c r="F64" s="39">
        <v>30246</v>
      </c>
      <c r="G64" s="40" t="s">
        <v>37</v>
      </c>
      <c r="H64" s="34">
        <v>20000</v>
      </c>
      <c r="I64" s="29"/>
      <c r="J64" s="25">
        <f t="shared" si="0"/>
        <v>-278520.0199999995</v>
      </c>
      <c r="K64" s="8"/>
      <c r="L64" s="8"/>
      <c r="M64" s="8"/>
      <c r="N64" s="8"/>
    </row>
    <row r="65" spans="1:14" s="3" customFormat="1" ht="58.5" customHeight="1">
      <c r="A65" s="8"/>
      <c r="B65" s="8"/>
      <c r="C65" s="8"/>
      <c r="D65" s="33"/>
      <c r="E65" s="38">
        <v>44431</v>
      </c>
      <c r="F65" s="39">
        <v>30247</v>
      </c>
      <c r="G65" s="40" t="s">
        <v>37</v>
      </c>
      <c r="H65" s="34">
        <v>16500</v>
      </c>
      <c r="I65" s="29"/>
      <c r="J65" s="25">
        <f t="shared" si="0"/>
        <v>-295020.0199999995</v>
      </c>
      <c r="K65" s="8"/>
      <c r="L65" s="8"/>
      <c r="M65" s="8"/>
      <c r="N65" s="8"/>
    </row>
    <row r="66" spans="1:14" s="3" customFormat="1" ht="58.5" customHeight="1">
      <c r="A66" s="8"/>
      <c r="B66" s="8"/>
      <c r="C66" s="8"/>
      <c r="D66" s="33"/>
      <c r="E66" s="38">
        <v>44431</v>
      </c>
      <c r="F66" s="39">
        <v>30248</v>
      </c>
      <c r="G66" s="40" t="s">
        <v>37</v>
      </c>
      <c r="H66" s="34">
        <v>8000</v>
      </c>
      <c r="I66" s="29"/>
      <c r="J66" s="25">
        <f t="shared" si="0"/>
        <v>-303020.0199999995</v>
      </c>
      <c r="K66" s="8"/>
      <c r="L66" s="8"/>
      <c r="M66" s="8"/>
      <c r="N66" s="8"/>
    </row>
    <row r="67" spans="1:14" s="3" customFormat="1" ht="58.5" customHeight="1">
      <c r="A67" s="8"/>
      <c r="B67" s="8"/>
      <c r="C67" s="8"/>
      <c r="D67" s="33"/>
      <c r="E67" s="38">
        <v>44431</v>
      </c>
      <c r="F67" s="39">
        <v>30249</v>
      </c>
      <c r="G67" s="40" t="s">
        <v>37</v>
      </c>
      <c r="H67" s="34">
        <v>20000</v>
      </c>
      <c r="I67" s="29"/>
      <c r="J67" s="25">
        <f t="shared" si="0"/>
        <v>-323020.0199999995</v>
      </c>
      <c r="K67" s="8"/>
      <c r="L67" s="8"/>
      <c r="M67" s="8"/>
      <c r="N67" s="8"/>
    </row>
    <row r="68" spans="1:14" s="3" customFormat="1" ht="58.5" customHeight="1">
      <c r="A68" s="8"/>
      <c r="B68" s="8"/>
      <c r="C68" s="8"/>
      <c r="D68" s="33"/>
      <c r="E68" s="38">
        <v>44431</v>
      </c>
      <c r="F68" s="39">
        <v>30250</v>
      </c>
      <c r="G68" s="40" t="s">
        <v>37</v>
      </c>
      <c r="H68" s="34">
        <v>8300</v>
      </c>
      <c r="I68" s="29"/>
      <c r="J68" s="25">
        <f t="shared" si="0"/>
        <v>-331320.0199999995</v>
      </c>
      <c r="K68" s="8"/>
      <c r="L68" s="8"/>
      <c r="M68" s="8"/>
      <c r="N68" s="8"/>
    </row>
    <row r="69" spans="1:14" s="3" customFormat="1" ht="58.5" customHeight="1">
      <c r="A69" s="8"/>
      <c r="B69" s="8"/>
      <c r="C69" s="8"/>
      <c r="D69" s="33"/>
      <c r="E69" s="38">
        <v>44431</v>
      </c>
      <c r="F69" s="39">
        <v>30251</v>
      </c>
      <c r="G69" s="40" t="s">
        <v>37</v>
      </c>
      <c r="H69" s="34">
        <v>16500</v>
      </c>
      <c r="I69" s="29"/>
      <c r="J69" s="25">
        <f t="shared" si="0"/>
        <v>-347820.0199999995</v>
      </c>
      <c r="K69" s="8"/>
      <c r="L69" s="8"/>
      <c r="M69" s="8"/>
      <c r="N69" s="8"/>
    </row>
    <row r="70" spans="1:14" s="3" customFormat="1" ht="58.5" customHeight="1">
      <c r="A70" s="8"/>
      <c r="B70" s="8"/>
      <c r="C70" s="8"/>
      <c r="D70" s="33"/>
      <c r="E70" s="38">
        <v>44431</v>
      </c>
      <c r="F70" s="39">
        <v>30252</v>
      </c>
      <c r="G70" s="40" t="s">
        <v>37</v>
      </c>
      <c r="H70" s="34">
        <v>15000</v>
      </c>
      <c r="I70" s="29"/>
      <c r="J70" s="25">
        <f t="shared" si="0"/>
        <v>-362820.0199999995</v>
      </c>
      <c r="K70" s="8"/>
      <c r="L70" s="8"/>
      <c r="M70" s="8"/>
      <c r="N70" s="8"/>
    </row>
    <row r="71" spans="1:14" s="3" customFormat="1" ht="58.5" customHeight="1">
      <c r="A71" s="8"/>
      <c r="B71" s="8"/>
      <c r="C71" s="8"/>
      <c r="D71" s="33"/>
      <c r="E71" s="38">
        <v>44431</v>
      </c>
      <c r="F71" s="39">
        <v>30253</v>
      </c>
      <c r="G71" s="40" t="s">
        <v>37</v>
      </c>
      <c r="H71" s="34">
        <v>16500</v>
      </c>
      <c r="I71" s="29"/>
      <c r="J71" s="25">
        <f t="shared" si="0"/>
        <v>-379320.0199999995</v>
      </c>
      <c r="K71" s="8"/>
      <c r="L71" s="8"/>
      <c r="M71" s="8"/>
      <c r="N71" s="8"/>
    </row>
    <row r="72" spans="1:14" s="3" customFormat="1" ht="58.5" customHeight="1">
      <c r="A72" s="8"/>
      <c r="B72" s="8"/>
      <c r="C72" s="8"/>
      <c r="D72" s="33"/>
      <c r="E72" s="38">
        <v>44431</v>
      </c>
      <c r="F72" s="39">
        <v>30254</v>
      </c>
      <c r="G72" s="40" t="s">
        <v>37</v>
      </c>
      <c r="H72" s="34">
        <v>20000</v>
      </c>
      <c r="I72" s="29"/>
      <c r="J72" s="25">
        <f t="shared" si="0"/>
        <v>-399320.0199999995</v>
      </c>
      <c r="K72" s="8"/>
      <c r="L72" s="8"/>
      <c r="M72" s="8"/>
      <c r="N72" s="8"/>
    </row>
    <row r="73" spans="1:14" s="3" customFormat="1" ht="58.5" customHeight="1">
      <c r="A73" s="8"/>
      <c r="B73" s="8"/>
      <c r="C73" s="8"/>
      <c r="D73" s="33"/>
      <c r="E73" s="38">
        <v>44431</v>
      </c>
      <c r="F73" s="39">
        <v>30255</v>
      </c>
      <c r="G73" s="40" t="s">
        <v>37</v>
      </c>
      <c r="H73" s="34">
        <v>12000</v>
      </c>
      <c r="I73" s="29"/>
      <c r="J73" s="25">
        <f t="shared" si="0"/>
        <v>-411320.0199999995</v>
      </c>
      <c r="K73" s="8"/>
      <c r="L73" s="8"/>
      <c r="M73" s="8"/>
      <c r="N73" s="8"/>
    </row>
    <row r="74" spans="1:14" s="3" customFormat="1" ht="58.5" customHeight="1">
      <c r="A74" s="8"/>
      <c r="B74" s="8"/>
      <c r="C74" s="8"/>
      <c r="D74" s="33"/>
      <c r="E74" s="38">
        <v>44431</v>
      </c>
      <c r="F74" s="39">
        <v>30256</v>
      </c>
      <c r="G74" s="40" t="s">
        <v>37</v>
      </c>
      <c r="H74" s="34">
        <v>10000</v>
      </c>
      <c r="I74" s="29"/>
      <c r="J74" s="25">
        <f t="shared" si="0"/>
        <v>-421320.0199999995</v>
      </c>
      <c r="K74" s="8"/>
      <c r="L74" s="8"/>
      <c r="M74" s="8"/>
      <c r="N74" s="8"/>
    </row>
    <row r="75" spans="1:14" s="3" customFormat="1" ht="58.5" customHeight="1">
      <c r="A75" s="8"/>
      <c r="B75" s="8"/>
      <c r="C75" s="8"/>
      <c r="D75" s="33"/>
      <c r="E75" s="38">
        <v>44431</v>
      </c>
      <c r="F75" s="39">
        <v>30257</v>
      </c>
      <c r="G75" s="40" t="s">
        <v>37</v>
      </c>
      <c r="H75" s="34">
        <v>11000</v>
      </c>
      <c r="I75" s="29"/>
      <c r="J75" s="25">
        <f t="shared" si="0"/>
        <v>-432320.0199999995</v>
      </c>
      <c r="K75" s="8"/>
      <c r="L75" s="8"/>
      <c r="M75" s="8"/>
      <c r="N75" s="8"/>
    </row>
    <row r="76" spans="1:14" s="3" customFormat="1" ht="58.5" customHeight="1">
      <c r="A76" s="8"/>
      <c r="B76" s="8"/>
      <c r="C76" s="8"/>
      <c r="D76" s="33"/>
      <c r="E76" s="38">
        <v>44431</v>
      </c>
      <c r="F76" s="39">
        <v>30258</v>
      </c>
      <c r="G76" s="40" t="s">
        <v>37</v>
      </c>
      <c r="H76" s="34">
        <v>11500</v>
      </c>
      <c r="I76" s="29"/>
      <c r="J76" s="25">
        <f t="shared" si="0"/>
        <v>-443820.0199999995</v>
      </c>
      <c r="K76" s="8"/>
      <c r="L76" s="8"/>
      <c r="M76" s="8"/>
      <c r="N76" s="8"/>
    </row>
    <row r="77" spans="1:14" s="3" customFormat="1" ht="58.5" customHeight="1">
      <c r="A77" s="8"/>
      <c r="B77" s="8"/>
      <c r="C77" s="8"/>
      <c r="D77" s="33"/>
      <c r="E77" s="38">
        <v>44431</v>
      </c>
      <c r="F77" s="39">
        <v>30259</v>
      </c>
      <c r="G77" s="40" t="s">
        <v>37</v>
      </c>
      <c r="H77" s="34">
        <v>12000</v>
      </c>
      <c r="I77" s="29"/>
      <c r="J77" s="25">
        <f t="shared" si="0"/>
        <v>-455820.0199999995</v>
      </c>
      <c r="K77" s="8"/>
      <c r="L77" s="8"/>
      <c r="M77" s="8"/>
      <c r="N77" s="8"/>
    </row>
    <row r="78" spans="1:14" s="3" customFormat="1" ht="58.5" customHeight="1">
      <c r="A78" s="8"/>
      <c r="B78" s="8"/>
      <c r="C78" s="8"/>
      <c r="D78" s="33"/>
      <c r="E78" s="38">
        <v>44431</v>
      </c>
      <c r="F78" s="39">
        <v>30260</v>
      </c>
      <c r="G78" s="40" t="s">
        <v>37</v>
      </c>
      <c r="H78" s="34">
        <v>16500</v>
      </c>
      <c r="I78" s="29"/>
      <c r="J78" s="25">
        <f t="shared" si="0"/>
        <v>-472320.0199999995</v>
      </c>
      <c r="K78" s="8"/>
      <c r="L78" s="8"/>
      <c r="M78" s="8"/>
      <c r="N78" s="8"/>
    </row>
    <row r="79" spans="1:14" s="3" customFormat="1" ht="58.5" customHeight="1">
      <c r="A79" s="8"/>
      <c r="B79" s="8"/>
      <c r="C79" s="8"/>
      <c r="D79" s="33"/>
      <c r="E79" s="38">
        <v>44431</v>
      </c>
      <c r="F79" s="39">
        <v>30261</v>
      </c>
      <c r="G79" s="40" t="s">
        <v>37</v>
      </c>
      <c r="H79" s="34">
        <v>9500</v>
      </c>
      <c r="I79" s="29"/>
      <c r="J79" s="25">
        <f t="shared" si="0"/>
        <v>-481820.0199999995</v>
      </c>
      <c r="K79" s="8"/>
      <c r="L79" s="8"/>
      <c r="M79" s="8"/>
      <c r="N79" s="8"/>
    </row>
    <row r="80" spans="1:14" s="3" customFormat="1" ht="58.5" customHeight="1">
      <c r="A80" s="8"/>
      <c r="B80" s="8"/>
      <c r="C80" s="8"/>
      <c r="D80" s="33"/>
      <c r="E80" s="38">
        <v>44431</v>
      </c>
      <c r="F80" s="39">
        <v>30262</v>
      </c>
      <c r="G80" s="40" t="s">
        <v>37</v>
      </c>
      <c r="H80" s="34">
        <v>10500</v>
      </c>
      <c r="I80" s="29"/>
      <c r="J80" s="25">
        <f t="shared" si="0"/>
        <v>-492320.0199999995</v>
      </c>
      <c r="K80" s="8"/>
      <c r="L80" s="8"/>
      <c r="M80" s="8"/>
      <c r="N80" s="8"/>
    </row>
    <row r="81" spans="1:14" s="3" customFormat="1" ht="58.5" customHeight="1">
      <c r="A81" s="8"/>
      <c r="B81" s="8"/>
      <c r="C81" s="8"/>
      <c r="D81" s="33"/>
      <c r="E81" s="38">
        <v>44431</v>
      </c>
      <c r="F81" s="39">
        <v>30263</v>
      </c>
      <c r="G81" s="40" t="s">
        <v>37</v>
      </c>
      <c r="H81" s="34">
        <v>11000</v>
      </c>
      <c r="I81" s="29"/>
      <c r="J81" s="25">
        <f t="shared" si="0"/>
        <v>-503320.0199999995</v>
      </c>
      <c r="K81" s="8"/>
      <c r="L81" s="8"/>
      <c r="M81" s="8"/>
      <c r="N81" s="8"/>
    </row>
    <row r="82" spans="1:14" s="3" customFormat="1" ht="58.5" customHeight="1">
      <c r="A82" s="8"/>
      <c r="B82" s="8"/>
      <c r="C82" s="8"/>
      <c r="D82" s="33"/>
      <c r="E82" s="38">
        <v>44431</v>
      </c>
      <c r="F82" s="39">
        <v>30264</v>
      </c>
      <c r="G82" s="40" t="s">
        <v>38</v>
      </c>
      <c r="H82" s="34">
        <v>35546.31</v>
      </c>
      <c r="I82" s="29"/>
      <c r="J82" s="25">
        <f aca="true" t="shared" si="1" ref="J82:J145">(J81-H82)</f>
        <v>-538866.3299999995</v>
      </c>
      <c r="K82" s="8"/>
      <c r="L82" s="8"/>
      <c r="M82" s="8"/>
      <c r="N82" s="8"/>
    </row>
    <row r="83" spans="1:14" s="3" customFormat="1" ht="58.5" customHeight="1">
      <c r="A83" s="8"/>
      <c r="B83" s="8"/>
      <c r="C83" s="8"/>
      <c r="D83" s="33"/>
      <c r="E83" s="38">
        <v>44431</v>
      </c>
      <c r="F83" s="39">
        <v>30265</v>
      </c>
      <c r="G83" s="40" t="s">
        <v>37</v>
      </c>
      <c r="H83" s="34">
        <v>10000</v>
      </c>
      <c r="I83" s="29"/>
      <c r="J83" s="25">
        <f t="shared" si="1"/>
        <v>-548866.3299999995</v>
      </c>
      <c r="K83" s="8"/>
      <c r="L83" s="8"/>
      <c r="M83" s="8"/>
      <c r="N83" s="8"/>
    </row>
    <row r="84" spans="1:14" s="3" customFormat="1" ht="58.5" customHeight="1">
      <c r="A84" s="8"/>
      <c r="B84" s="8"/>
      <c r="C84" s="8"/>
      <c r="D84" s="33"/>
      <c r="E84" s="38">
        <v>44431</v>
      </c>
      <c r="F84" s="39">
        <v>30266</v>
      </c>
      <c r="G84" s="40" t="s">
        <v>37</v>
      </c>
      <c r="H84" s="34">
        <v>14300</v>
      </c>
      <c r="I84" s="29" t="s">
        <v>56</v>
      </c>
      <c r="J84" s="25">
        <f t="shared" si="1"/>
        <v>-563166.3299999995</v>
      </c>
      <c r="K84" s="8"/>
      <c r="L84" s="8"/>
      <c r="M84" s="8"/>
      <c r="N84" s="8"/>
    </row>
    <row r="85" spans="1:14" s="3" customFormat="1" ht="58.5" customHeight="1">
      <c r="A85" s="8"/>
      <c r="B85" s="8"/>
      <c r="C85" s="8"/>
      <c r="D85" s="33"/>
      <c r="E85" s="38">
        <v>44431</v>
      </c>
      <c r="F85" s="39">
        <v>30267</v>
      </c>
      <c r="G85" s="40" t="s">
        <v>37</v>
      </c>
      <c r="H85" s="34">
        <v>14300</v>
      </c>
      <c r="I85" s="29"/>
      <c r="J85" s="25">
        <f t="shared" si="1"/>
        <v>-577466.3299999995</v>
      </c>
      <c r="K85" s="8"/>
      <c r="L85" s="8"/>
      <c r="M85" s="8"/>
      <c r="N85" s="8"/>
    </row>
    <row r="86" spans="1:14" s="3" customFormat="1" ht="58.5" customHeight="1">
      <c r="A86" s="8"/>
      <c r="B86" s="8"/>
      <c r="C86" s="8"/>
      <c r="D86" s="33"/>
      <c r="E86" s="38">
        <v>44431</v>
      </c>
      <c r="F86" s="39">
        <v>30268</v>
      </c>
      <c r="G86" s="40" t="s">
        <v>37</v>
      </c>
      <c r="H86" s="34">
        <v>13000</v>
      </c>
      <c r="I86" s="29"/>
      <c r="J86" s="25">
        <f t="shared" si="1"/>
        <v>-590466.3299999995</v>
      </c>
      <c r="K86" s="8"/>
      <c r="L86" s="8"/>
      <c r="M86" s="8"/>
      <c r="N86" s="8"/>
    </row>
    <row r="87" spans="1:14" s="3" customFormat="1" ht="58.5" customHeight="1">
      <c r="A87" s="8"/>
      <c r="B87" s="8"/>
      <c r="C87" s="8"/>
      <c r="D87" s="33"/>
      <c r="E87" s="38">
        <v>44431</v>
      </c>
      <c r="F87" s="39">
        <v>30269</v>
      </c>
      <c r="G87" s="40" t="s">
        <v>37</v>
      </c>
      <c r="H87" s="34">
        <v>8000</v>
      </c>
      <c r="I87" s="29"/>
      <c r="J87" s="25">
        <f t="shared" si="1"/>
        <v>-598466.3299999995</v>
      </c>
      <c r="K87" s="8"/>
      <c r="L87" s="8"/>
      <c r="M87" s="8"/>
      <c r="N87" s="8"/>
    </row>
    <row r="88" spans="1:14" s="3" customFormat="1" ht="58.5" customHeight="1">
      <c r="A88" s="8"/>
      <c r="B88" s="8"/>
      <c r="C88" s="8"/>
      <c r="D88" s="33"/>
      <c r="E88" s="38">
        <v>44431</v>
      </c>
      <c r="F88" s="39">
        <v>30270</v>
      </c>
      <c r="G88" s="40" t="s">
        <v>37</v>
      </c>
      <c r="H88" s="34">
        <v>15000</v>
      </c>
      <c r="I88" s="29"/>
      <c r="J88" s="25">
        <f t="shared" si="1"/>
        <v>-613466.3299999995</v>
      </c>
      <c r="K88" s="8"/>
      <c r="L88" s="8"/>
      <c r="M88" s="8"/>
      <c r="N88" s="8"/>
    </row>
    <row r="89" spans="1:14" s="3" customFormat="1" ht="58.5" customHeight="1">
      <c r="A89" s="8"/>
      <c r="B89" s="8"/>
      <c r="C89" s="8"/>
      <c r="D89" s="33"/>
      <c r="E89" s="38">
        <v>44432</v>
      </c>
      <c r="F89" s="39">
        <v>30271</v>
      </c>
      <c r="G89" s="40" t="s">
        <v>39</v>
      </c>
      <c r="H89" s="34">
        <v>5000</v>
      </c>
      <c r="I89" s="29"/>
      <c r="J89" s="25">
        <f t="shared" si="1"/>
        <v>-618466.3299999995</v>
      </c>
      <c r="K89" s="8"/>
      <c r="L89" s="8"/>
      <c r="M89" s="8"/>
      <c r="N89" s="8"/>
    </row>
    <row r="90" spans="1:14" s="3" customFormat="1" ht="58.5" customHeight="1">
      <c r="A90" s="8"/>
      <c r="B90" s="8"/>
      <c r="C90" s="8"/>
      <c r="D90" s="33"/>
      <c r="E90" s="38">
        <v>44432</v>
      </c>
      <c r="F90" s="39">
        <v>30272</v>
      </c>
      <c r="G90" s="40" t="s">
        <v>39</v>
      </c>
      <c r="H90" s="34">
        <v>1200</v>
      </c>
      <c r="I90" s="29"/>
      <c r="J90" s="25">
        <f t="shared" si="1"/>
        <v>-619666.3299999995</v>
      </c>
      <c r="K90" s="8"/>
      <c r="L90" s="8"/>
      <c r="M90" s="8"/>
      <c r="N90" s="8"/>
    </row>
    <row r="91" spans="1:14" s="3" customFormat="1" ht="58.5" customHeight="1">
      <c r="A91" s="8"/>
      <c r="B91" s="8"/>
      <c r="C91" s="8"/>
      <c r="D91" s="33"/>
      <c r="E91" s="38">
        <v>44432</v>
      </c>
      <c r="F91" s="39">
        <v>30273</v>
      </c>
      <c r="G91" s="40" t="s">
        <v>39</v>
      </c>
      <c r="H91" s="34">
        <v>12000</v>
      </c>
      <c r="I91" s="29"/>
      <c r="J91" s="25">
        <f t="shared" si="1"/>
        <v>-631666.3299999995</v>
      </c>
      <c r="K91" s="8"/>
      <c r="L91" s="8"/>
      <c r="M91" s="8"/>
      <c r="N91" s="8"/>
    </row>
    <row r="92" spans="1:14" s="3" customFormat="1" ht="58.5" customHeight="1">
      <c r="A92" s="8"/>
      <c r="B92" s="8"/>
      <c r="C92" s="8"/>
      <c r="D92" s="33"/>
      <c r="E92" s="38">
        <v>44432</v>
      </c>
      <c r="F92" s="39">
        <v>30274</v>
      </c>
      <c r="G92" s="40" t="s">
        <v>39</v>
      </c>
      <c r="H92" s="34">
        <v>5000</v>
      </c>
      <c r="I92" s="29"/>
      <c r="J92" s="25">
        <f t="shared" si="1"/>
        <v>-636666.3299999995</v>
      </c>
      <c r="K92" s="8"/>
      <c r="L92" s="8"/>
      <c r="M92" s="8"/>
      <c r="N92" s="8"/>
    </row>
    <row r="93" spans="1:14" s="3" customFormat="1" ht="58.5" customHeight="1">
      <c r="A93" s="8"/>
      <c r="B93" s="8"/>
      <c r="C93" s="8"/>
      <c r="D93" s="33"/>
      <c r="E93" s="38">
        <v>44432</v>
      </c>
      <c r="F93" s="39">
        <v>30275</v>
      </c>
      <c r="G93" s="40" t="s">
        <v>39</v>
      </c>
      <c r="H93" s="34">
        <v>16000</v>
      </c>
      <c r="I93" s="29"/>
      <c r="J93" s="25">
        <f t="shared" si="1"/>
        <v>-652666.3299999995</v>
      </c>
      <c r="K93" s="8"/>
      <c r="L93" s="8"/>
      <c r="M93" s="8"/>
      <c r="N93" s="8"/>
    </row>
    <row r="94" spans="1:14" s="3" customFormat="1" ht="58.5" customHeight="1">
      <c r="A94" s="8"/>
      <c r="B94" s="8"/>
      <c r="C94" s="8"/>
      <c r="D94" s="33"/>
      <c r="E94" s="38">
        <v>44432</v>
      </c>
      <c r="F94" s="39">
        <v>30276</v>
      </c>
      <c r="G94" s="40" t="s">
        <v>39</v>
      </c>
      <c r="H94" s="34">
        <v>4000</v>
      </c>
      <c r="I94" s="29"/>
      <c r="J94" s="25">
        <f t="shared" si="1"/>
        <v>-656666.3299999995</v>
      </c>
      <c r="K94" s="8"/>
      <c r="L94" s="8"/>
      <c r="M94" s="8"/>
      <c r="N94" s="8"/>
    </row>
    <row r="95" spans="1:14" s="3" customFormat="1" ht="58.5" customHeight="1">
      <c r="A95" s="8"/>
      <c r="B95" s="8"/>
      <c r="C95" s="8"/>
      <c r="D95" s="33"/>
      <c r="E95" s="38">
        <v>44432</v>
      </c>
      <c r="F95" s="39">
        <v>30277</v>
      </c>
      <c r="G95" s="40" t="s">
        <v>39</v>
      </c>
      <c r="H95" s="34">
        <v>10000</v>
      </c>
      <c r="I95" s="29"/>
      <c r="J95" s="25">
        <f t="shared" si="1"/>
        <v>-666666.3299999995</v>
      </c>
      <c r="K95" s="8"/>
      <c r="L95" s="8"/>
      <c r="M95" s="8"/>
      <c r="N95" s="8"/>
    </row>
    <row r="96" spans="1:14" s="3" customFormat="1" ht="58.5" customHeight="1">
      <c r="A96" s="8"/>
      <c r="B96" s="8"/>
      <c r="C96" s="8"/>
      <c r="D96" s="33"/>
      <c r="E96" s="38">
        <v>44432</v>
      </c>
      <c r="F96" s="39">
        <v>30278</v>
      </c>
      <c r="G96" s="40" t="s">
        <v>39</v>
      </c>
      <c r="H96" s="34">
        <v>17000</v>
      </c>
      <c r="I96" s="29"/>
      <c r="J96" s="25">
        <f t="shared" si="1"/>
        <v>-683666.3299999995</v>
      </c>
      <c r="K96" s="8"/>
      <c r="L96" s="8"/>
      <c r="M96" s="8"/>
      <c r="N96" s="8"/>
    </row>
    <row r="97" spans="1:14" s="3" customFormat="1" ht="58.5" customHeight="1">
      <c r="A97" s="8"/>
      <c r="B97" s="8"/>
      <c r="C97" s="8"/>
      <c r="D97" s="33"/>
      <c r="E97" s="38">
        <v>44432</v>
      </c>
      <c r="F97" s="39">
        <v>30279</v>
      </c>
      <c r="G97" s="40" t="s">
        <v>39</v>
      </c>
      <c r="H97" s="34">
        <v>5000</v>
      </c>
      <c r="I97" s="29"/>
      <c r="J97" s="25">
        <f t="shared" si="1"/>
        <v>-688666.3299999995</v>
      </c>
      <c r="K97" s="8"/>
      <c r="L97" s="8"/>
      <c r="M97" s="8"/>
      <c r="N97" s="8"/>
    </row>
    <row r="98" spans="1:14" s="3" customFormat="1" ht="58.5" customHeight="1">
      <c r="A98" s="8"/>
      <c r="B98" s="8"/>
      <c r="C98" s="8"/>
      <c r="D98" s="33"/>
      <c r="E98" s="38">
        <v>44432</v>
      </c>
      <c r="F98" s="39">
        <v>30280</v>
      </c>
      <c r="G98" s="40" t="s">
        <v>39</v>
      </c>
      <c r="H98" s="34">
        <v>3000</v>
      </c>
      <c r="I98" s="29"/>
      <c r="J98" s="25">
        <f t="shared" si="1"/>
        <v>-691666.3299999995</v>
      </c>
      <c r="K98" s="8"/>
      <c r="L98" s="8"/>
      <c r="M98" s="8"/>
      <c r="N98" s="8"/>
    </row>
    <row r="99" spans="1:14" s="3" customFormat="1" ht="58.5" customHeight="1">
      <c r="A99" s="8"/>
      <c r="B99" s="8"/>
      <c r="C99" s="8"/>
      <c r="D99" s="33"/>
      <c r="E99" s="38">
        <v>44432</v>
      </c>
      <c r="F99" s="39">
        <v>30281</v>
      </c>
      <c r="G99" s="40" t="s">
        <v>39</v>
      </c>
      <c r="H99" s="34">
        <v>4000</v>
      </c>
      <c r="I99" s="29"/>
      <c r="J99" s="25">
        <f t="shared" si="1"/>
        <v>-695666.3299999995</v>
      </c>
      <c r="K99" s="8"/>
      <c r="L99" s="8"/>
      <c r="M99" s="8"/>
      <c r="N99" s="8"/>
    </row>
    <row r="100" spans="1:14" s="3" customFormat="1" ht="58.5" customHeight="1">
      <c r="A100" s="8"/>
      <c r="B100" s="8"/>
      <c r="C100" s="8"/>
      <c r="D100" s="33"/>
      <c r="E100" s="38">
        <v>44432</v>
      </c>
      <c r="F100" s="39">
        <v>30282</v>
      </c>
      <c r="G100" s="40" t="s">
        <v>39</v>
      </c>
      <c r="H100" s="34">
        <v>2700</v>
      </c>
      <c r="I100" s="29"/>
      <c r="J100" s="25">
        <f t="shared" si="1"/>
        <v>-698366.3299999995</v>
      </c>
      <c r="K100" s="8"/>
      <c r="L100" s="8"/>
      <c r="M100" s="8"/>
      <c r="N100" s="8"/>
    </row>
    <row r="101" spans="1:14" s="3" customFormat="1" ht="58.5" customHeight="1">
      <c r="A101" s="8"/>
      <c r="B101" s="8"/>
      <c r="C101" s="8"/>
      <c r="D101" s="33"/>
      <c r="E101" s="38">
        <v>44432</v>
      </c>
      <c r="F101" s="39">
        <v>30283</v>
      </c>
      <c r="G101" s="40" t="s">
        <v>39</v>
      </c>
      <c r="H101" s="34">
        <v>3000</v>
      </c>
      <c r="I101" s="29"/>
      <c r="J101" s="25">
        <f t="shared" si="1"/>
        <v>-701366.3299999995</v>
      </c>
      <c r="K101" s="8"/>
      <c r="L101" s="8"/>
      <c r="M101" s="8"/>
      <c r="N101" s="8"/>
    </row>
    <row r="102" spans="1:14" s="3" customFormat="1" ht="58.5" customHeight="1">
      <c r="A102" s="8"/>
      <c r="B102" s="8"/>
      <c r="C102" s="8"/>
      <c r="D102" s="33"/>
      <c r="E102" s="38">
        <v>44432</v>
      </c>
      <c r="F102" s="39">
        <v>30284</v>
      </c>
      <c r="G102" s="40" t="s">
        <v>39</v>
      </c>
      <c r="H102" s="34">
        <v>1100</v>
      </c>
      <c r="I102" s="29"/>
      <c r="J102" s="25">
        <f t="shared" si="1"/>
        <v>-702466.3299999995</v>
      </c>
      <c r="K102" s="8"/>
      <c r="L102" s="8"/>
      <c r="M102" s="8"/>
      <c r="N102" s="8"/>
    </row>
    <row r="103" spans="1:14" s="3" customFormat="1" ht="58.5" customHeight="1">
      <c r="A103" s="8"/>
      <c r="B103" s="8"/>
      <c r="C103" s="8"/>
      <c r="D103" s="33"/>
      <c r="E103" s="38">
        <v>44432</v>
      </c>
      <c r="F103" s="39">
        <v>30285</v>
      </c>
      <c r="G103" s="40" t="s">
        <v>39</v>
      </c>
      <c r="H103" s="34">
        <v>10000</v>
      </c>
      <c r="I103" s="29"/>
      <c r="J103" s="25">
        <f t="shared" si="1"/>
        <v>-712466.3299999995</v>
      </c>
      <c r="K103" s="8"/>
      <c r="L103" s="8"/>
      <c r="M103" s="8"/>
      <c r="N103" s="8"/>
    </row>
    <row r="104" spans="1:14" s="3" customFormat="1" ht="58.5" customHeight="1">
      <c r="A104" s="8"/>
      <c r="B104" s="8"/>
      <c r="C104" s="8"/>
      <c r="D104" s="33"/>
      <c r="E104" s="38">
        <v>44432</v>
      </c>
      <c r="F104" s="39">
        <v>30286</v>
      </c>
      <c r="G104" s="40" t="s">
        <v>39</v>
      </c>
      <c r="H104" s="34">
        <v>3000</v>
      </c>
      <c r="I104" s="29"/>
      <c r="J104" s="25">
        <f t="shared" si="1"/>
        <v>-715466.3299999995</v>
      </c>
      <c r="K104" s="8"/>
      <c r="L104" s="8"/>
      <c r="M104" s="8"/>
      <c r="N104" s="8"/>
    </row>
    <row r="105" spans="1:14" s="3" customFormat="1" ht="58.5" customHeight="1">
      <c r="A105" s="8"/>
      <c r="B105" s="8"/>
      <c r="C105" s="8"/>
      <c r="D105" s="33"/>
      <c r="E105" s="38">
        <v>44432</v>
      </c>
      <c r="F105" s="39">
        <v>30287</v>
      </c>
      <c r="G105" s="40" t="s">
        <v>39</v>
      </c>
      <c r="H105" s="34">
        <v>4000</v>
      </c>
      <c r="I105" s="29"/>
      <c r="J105" s="25">
        <f t="shared" si="1"/>
        <v>-719466.3299999995</v>
      </c>
      <c r="K105" s="8"/>
      <c r="L105" s="8"/>
      <c r="M105" s="8"/>
      <c r="N105" s="8"/>
    </row>
    <row r="106" spans="1:14" s="3" customFormat="1" ht="58.5" customHeight="1">
      <c r="A106" s="8"/>
      <c r="B106" s="8"/>
      <c r="C106" s="8"/>
      <c r="D106" s="33"/>
      <c r="E106" s="38">
        <v>44432</v>
      </c>
      <c r="F106" s="39">
        <v>30288</v>
      </c>
      <c r="G106" s="40" t="s">
        <v>39</v>
      </c>
      <c r="H106" s="34">
        <v>5000</v>
      </c>
      <c r="I106" s="29"/>
      <c r="J106" s="25">
        <f t="shared" si="1"/>
        <v>-724466.3299999995</v>
      </c>
      <c r="K106" s="8"/>
      <c r="L106" s="8"/>
      <c r="M106" s="8"/>
      <c r="N106" s="8"/>
    </row>
    <row r="107" spans="1:14" s="3" customFormat="1" ht="58.5" customHeight="1">
      <c r="A107" s="8"/>
      <c r="B107" s="8"/>
      <c r="C107" s="8"/>
      <c r="D107" s="33"/>
      <c r="E107" s="38">
        <v>44432</v>
      </c>
      <c r="F107" s="39">
        <v>30289</v>
      </c>
      <c r="G107" s="40" t="s">
        <v>39</v>
      </c>
      <c r="H107" s="34">
        <v>2500</v>
      </c>
      <c r="I107" s="29"/>
      <c r="J107" s="25">
        <f t="shared" si="1"/>
        <v>-726966.3299999995</v>
      </c>
      <c r="K107" s="8"/>
      <c r="L107" s="8"/>
      <c r="M107" s="8"/>
      <c r="N107" s="8"/>
    </row>
    <row r="108" spans="1:14" s="3" customFormat="1" ht="58.5" customHeight="1">
      <c r="A108" s="8"/>
      <c r="B108" s="8"/>
      <c r="C108" s="8"/>
      <c r="D108" s="33"/>
      <c r="E108" s="38">
        <v>44432</v>
      </c>
      <c r="F108" s="39">
        <v>30290</v>
      </c>
      <c r="G108" s="40" t="s">
        <v>39</v>
      </c>
      <c r="H108" s="34">
        <v>5000</v>
      </c>
      <c r="I108" s="29"/>
      <c r="J108" s="25">
        <f t="shared" si="1"/>
        <v>-731966.3299999995</v>
      </c>
      <c r="K108" s="8"/>
      <c r="L108" s="8"/>
      <c r="M108" s="8"/>
      <c r="N108" s="8"/>
    </row>
    <row r="109" spans="1:14" s="3" customFormat="1" ht="58.5" customHeight="1">
      <c r="A109" s="8"/>
      <c r="B109" s="8"/>
      <c r="C109" s="8"/>
      <c r="D109" s="33"/>
      <c r="E109" s="38">
        <v>44432</v>
      </c>
      <c r="F109" s="39">
        <v>30291</v>
      </c>
      <c r="G109" s="40" t="s">
        <v>39</v>
      </c>
      <c r="H109" s="34">
        <v>7000</v>
      </c>
      <c r="I109" s="29"/>
      <c r="J109" s="25">
        <f t="shared" si="1"/>
        <v>-738966.3299999995</v>
      </c>
      <c r="K109" s="8"/>
      <c r="L109" s="8"/>
      <c r="M109" s="8"/>
      <c r="N109" s="8"/>
    </row>
    <row r="110" spans="1:14" s="3" customFormat="1" ht="58.5" customHeight="1">
      <c r="A110" s="8"/>
      <c r="B110" s="8"/>
      <c r="C110" s="8"/>
      <c r="D110" s="33"/>
      <c r="E110" s="38">
        <v>44432</v>
      </c>
      <c r="F110" s="39">
        <v>30292</v>
      </c>
      <c r="G110" s="40" t="s">
        <v>39</v>
      </c>
      <c r="H110" s="34">
        <v>2500</v>
      </c>
      <c r="I110" s="29"/>
      <c r="J110" s="25">
        <f t="shared" si="1"/>
        <v>-741466.3299999995</v>
      </c>
      <c r="K110" s="8"/>
      <c r="L110" s="8"/>
      <c r="M110" s="8"/>
      <c r="N110" s="8"/>
    </row>
    <row r="111" spans="1:14" s="3" customFormat="1" ht="58.5" customHeight="1">
      <c r="A111" s="8"/>
      <c r="B111" s="8"/>
      <c r="C111" s="8"/>
      <c r="D111" s="33"/>
      <c r="E111" s="38">
        <v>44432</v>
      </c>
      <c r="F111" s="39">
        <v>30293</v>
      </c>
      <c r="G111" s="40" t="s">
        <v>39</v>
      </c>
      <c r="H111" s="34">
        <v>8000</v>
      </c>
      <c r="I111" s="29"/>
      <c r="J111" s="25">
        <f t="shared" si="1"/>
        <v>-749466.3299999995</v>
      </c>
      <c r="K111" s="8"/>
      <c r="L111" s="8"/>
      <c r="M111" s="8"/>
      <c r="N111" s="8"/>
    </row>
    <row r="112" spans="1:14" s="3" customFormat="1" ht="58.5" customHeight="1">
      <c r="A112" s="8"/>
      <c r="B112" s="8"/>
      <c r="C112" s="8"/>
      <c r="D112" s="33"/>
      <c r="E112" s="38">
        <v>44432</v>
      </c>
      <c r="F112" s="39">
        <v>30294</v>
      </c>
      <c r="G112" s="40" t="s">
        <v>39</v>
      </c>
      <c r="H112" s="34">
        <v>3000</v>
      </c>
      <c r="I112" s="29"/>
      <c r="J112" s="25">
        <f t="shared" si="1"/>
        <v>-752466.3299999995</v>
      </c>
      <c r="K112" s="8"/>
      <c r="L112" s="8"/>
      <c r="M112" s="8"/>
      <c r="N112" s="8"/>
    </row>
    <row r="113" spans="1:14" s="3" customFormat="1" ht="58.5" customHeight="1">
      <c r="A113" s="8"/>
      <c r="B113" s="8"/>
      <c r="C113" s="8"/>
      <c r="D113" s="33"/>
      <c r="E113" s="38">
        <v>44432</v>
      </c>
      <c r="F113" s="39">
        <v>30295</v>
      </c>
      <c r="G113" s="40" t="s">
        <v>39</v>
      </c>
      <c r="H113" s="34">
        <v>4000</v>
      </c>
      <c r="I113" s="29"/>
      <c r="J113" s="25">
        <f t="shared" si="1"/>
        <v>-756466.3299999995</v>
      </c>
      <c r="K113" s="8"/>
      <c r="L113" s="8"/>
      <c r="M113" s="8"/>
      <c r="N113" s="8"/>
    </row>
    <row r="114" spans="1:14" s="3" customFormat="1" ht="58.5" customHeight="1">
      <c r="A114" s="8"/>
      <c r="B114" s="8"/>
      <c r="C114" s="8"/>
      <c r="D114" s="33"/>
      <c r="E114" s="38">
        <v>44432</v>
      </c>
      <c r="F114" s="39">
        <v>30296</v>
      </c>
      <c r="G114" s="40" t="s">
        <v>39</v>
      </c>
      <c r="H114" s="34">
        <v>4000</v>
      </c>
      <c r="I114" s="29"/>
      <c r="J114" s="25">
        <f t="shared" si="1"/>
        <v>-760466.3299999995</v>
      </c>
      <c r="K114" s="8"/>
      <c r="L114" s="8"/>
      <c r="M114" s="8"/>
      <c r="N114" s="8"/>
    </row>
    <row r="115" spans="1:14" s="3" customFormat="1" ht="58.5" customHeight="1">
      <c r="A115" s="8"/>
      <c r="B115" s="8"/>
      <c r="C115" s="8"/>
      <c r="D115" s="33"/>
      <c r="E115" s="38">
        <v>44432</v>
      </c>
      <c r="F115" s="39">
        <v>30297</v>
      </c>
      <c r="G115" s="40" t="s">
        <v>39</v>
      </c>
      <c r="H115" s="34">
        <v>5000</v>
      </c>
      <c r="I115" s="29"/>
      <c r="J115" s="25">
        <f t="shared" si="1"/>
        <v>-765466.3299999995</v>
      </c>
      <c r="K115" s="8"/>
      <c r="L115" s="8"/>
      <c r="M115" s="8"/>
      <c r="N115" s="8"/>
    </row>
    <row r="116" spans="1:14" s="3" customFormat="1" ht="58.5" customHeight="1">
      <c r="A116" s="8"/>
      <c r="B116" s="8"/>
      <c r="C116" s="8"/>
      <c r="D116" s="33"/>
      <c r="E116" s="38">
        <v>44432</v>
      </c>
      <c r="F116" s="39">
        <v>30298</v>
      </c>
      <c r="G116" s="40" t="s">
        <v>39</v>
      </c>
      <c r="H116" s="34">
        <v>4000</v>
      </c>
      <c r="I116" s="29"/>
      <c r="J116" s="25">
        <f t="shared" si="1"/>
        <v>-769466.3299999995</v>
      </c>
      <c r="K116" s="8"/>
      <c r="L116" s="8"/>
      <c r="M116" s="8"/>
      <c r="N116" s="8"/>
    </row>
    <row r="117" spans="1:14" s="3" customFormat="1" ht="58.5" customHeight="1">
      <c r="A117" s="8"/>
      <c r="B117" s="8"/>
      <c r="C117" s="8"/>
      <c r="D117" s="33"/>
      <c r="E117" s="38">
        <v>44432</v>
      </c>
      <c r="F117" s="39">
        <v>30299</v>
      </c>
      <c r="G117" s="40" t="s">
        <v>39</v>
      </c>
      <c r="H117" s="34">
        <v>1500</v>
      </c>
      <c r="I117" s="29"/>
      <c r="J117" s="25">
        <f t="shared" si="1"/>
        <v>-770966.3299999995</v>
      </c>
      <c r="K117" s="8"/>
      <c r="L117" s="8"/>
      <c r="M117" s="8"/>
      <c r="N117" s="8"/>
    </row>
    <row r="118" spans="1:14" s="3" customFormat="1" ht="58.5" customHeight="1">
      <c r="A118" s="8"/>
      <c r="B118" s="8"/>
      <c r="C118" s="8"/>
      <c r="D118" s="33"/>
      <c r="E118" s="38">
        <v>44432</v>
      </c>
      <c r="F118" s="39">
        <v>30300</v>
      </c>
      <c r="G118" s="40" t="s">
        <v>39</v>
      </c>
      <c r="H118" s="34">
        <v>2500</v>
      </c>
      <c r="I118" s="29"/>
      <c r="J118" s="25">
        <f t="shared" si="1"/>
        <v>-773466.3299999995</v>
      </c>
      <c r="K118" s="8"/>
      <c r="L118" s="8"/>
      <c r="M118" s="8"/>
      <c r="N118" s="8"/>
    </row>
    <row r="119" spans="1:14" s="3" customFormat="1" ht="58.5" customHeight="1">
      <c r="A119" s="8"/>
      <c r="B119" s="8"/>
      <c r="C119" s="8"/>
      <c r="D119" s="33"/>
      <c r="E119" s="38">
        <v>44432</v>
      </c>
      <c r="F119" s="39">
        <v>30301</v>
      </c>
      <c r="G119" s="40" t="s">
        <v>39</v>
      </c>
      <c r="H119" s="34">
        <v>1000</v>
      </c>
      <c r="I119" s="29"/>
      <c r="J119" s="25">
        <f t="shared" si="1"/>
        <v>-774466.3299999995</v>
      </c>
      <c r="K119" s="8"/>
      <c r="L119" s="8"/>
      <c r="M119" s="8"/>
      <c r="N119" s="8"/>
    </row>
    <row r="120" spans="1:14" s="3" customFormat="1" ht="58.5" customHeight="1">
      <c r="A120" s="8"/>
      <c r="B120" s="8"/>
      <c r="C120" s="8"/>
      <c r="D120" s="33"/>
      <c r="E120" s="38">
        <v>44432</v>
      </c>
      <c r="F120" s="39">
        <v>30302</v>
      </c>
      <c r="G120" s="40" t="s">
        <v>39</v>
      </c>
      <c r="H120" s="34">
        <v>5000</v>
      </c>
      <c r="I120" s="29"/>
      <c r="J120" s="25">
        <f t="shared" si="1"/>
        <v>-779466.3299999995</v>
      </c>
      <c r="K120" s="8"/>
      <c r="L120" s="8"/>
      <c r="M120" s="8"/>
      <c r="N120" s="8"/>
    </row>
    <row r="121" spans="1:14" s="3" customFormat="1" ht="58.5" customHeight="1">
      <c r="A121" s="8"/>
      <c r="B121" s="8"/>
      <c r="C121" s="8"/>
      <c r="D121" s="33"/>
      <c r="E121" s="38">
        <v>44432</v>
      </c>
      <c r="F121" s="39">
        <v>30303</v>
      </c>
      <c r="G121" s="40" t="s">
        <v>39</v>
      </c>
      <c r="H121" s="34">
        <v>3000</v>
      </c>
      <c r="I121" s="29"/>
      <c r="J121" s="25">
        <f t="shared" si="1"/>
        <v>-782466.3299999995</v>
      </c>
      <c r="K121" s="8"/>
      <c r="L121" s="8"/>
      <c r="M121" s="8"/>
      <c r="N121" s="8"/>
    </row>
    <row r="122" spans="1:14" s="3" customFormat="1" ht="58.5" customHeight="1">
      <c r="A122" s="8"/>
      <c r="B122" s="8"/>
      <c r="C122" s="8"/>
      <c r="D122" s="33"/>
      <c r="E122" s="38">
        <v>44432</v>
      </c>
      <c r="F122" s="39">
        <v>30304</v>
      </c>
      <c r="G122" s="40" t="s">
        <v>39</v>
      </c>
      <c r="H122" s="34">
        <v>4000</v>
      </c>
      <c r="I122" s="29"/>
      <c r="J122" s="25">
        <f t="shared" si="1"/>
        <v>-786466.3299999995</v>
      </c>
      <c r="K122" s="8"/>
      <c r="L122" s="8"/>
      <c r="M122" s="8"/>
      <c r="N122" s="8"/>
    </row>
    <row r="123" spans="1:14" s="3" customFormat="1" ht="58.5" customHeight="1">
      <c r="A123" s="8"/>
      <c r="B123" s="8"/>
      <c r="C123" s="8"/>
      <c r="D123" s="33"/>
      <c r="E123" s="38">
        <v>44432</v>
      </c>
      <c r="F123" s="39">
        <v>30305</v>
      </c>
      <c r="G123" s="40" t="s">
        <v>39</v>
      </c>
      <c r="H123" s="34">
        <v>1000</v>
      </c>
      <c r="I123" s="29"/>
      <c r="J123" s="25">
        <f t="shared" si="1"/>
        <v>-787466.3299999995</v>
      </c>
      <c r="K123" s="8"/>
      <c r="L123" s="8"/>
      <c r="M123" s="8"/>
      <c r="N123" s="8"/>
    </row>
    <row r="124" spans="1:14" s="3" customFormat="1" ht="45.75" customHeight="1">
      <c r="A124" s="8"/>
      <c r="B124" s="8"/>
      <c r="C124" s="8"/>
      <c r="D124" s="33"/>
      <c r="E124" s="38">
        <v>44432</v>
      </c>
      <c r="F124" s="39">
        <v>30306</v>
      </c>
      <c r="G124" s="40" t="s">
        <v>39</v>
      </c>
      <c r="H124" s="34">
        <v>18000</v>
      </c>
      <c r="I124" s="30"/>
      <c r="J124" s="25">
        <f t="shared" si="1"/>
        <v>-805466.3299999995</v>
      </c>
      <c r="K124" s="8"/>
      <c r="L124" s="8"/>
      <c r="M124" s="8"/>
      <c r="N124" s="8"/>
    </row>
    <row r="125" spans="1:14" s="3" customFormat="1" ht="45.75" customHeight="1">
      <c r="A125" s="8"/>
      <c r="B125" s="8"/>
      <c r="C125" s="8"/>
      <c r="D125" s="33"/>
      <c r="E125" s="38">
        <v>44432</v>
      </c>
      <c r="F125" s="39">
        <v>30307</v>
      </c>
      <c r="G125" s="40" t="s">
        <v>39</v>
      </c>
      <c r="H125" s="34">
        <v>2000</v>
      </c>
      <c r="I125" s="30"/>
      <c r="J125" s="25">
        <f t="shared" si="1"/>
        <v>-807466.3299999995</v>
      </c>
      <c r="K125" s="8"/>
      <c r="L125" s="8"/>
      <c r="M125" s="8"/>
      <c r="N125" s="8"/>
    </row>
    <row r="126" spans="1:14" s="3" customFormat="1" ht="45.75" customHeight="1">
      <c r="A126" s="8"/>
      <c r="B126" s="8"/>
      <c r="C126" s="8"/>
      <c r="D126" s="33"/>
      <c r="E126" s="38">
        <v>44432</v>
      </c>
      <c r="F126" s="39">
        <v>30308</v>
      </c>
      <c r="G126" s="40" t="s">
        <v>39</v>
      </c>
      <c r="H126" s="34">
        <v>5000</v>
      </c>
      <c r="I126" s="30"/>
      <c r="J126" s="25">
        <f t="shared" si="1"/>
        <v>-812466.3299999995</v>
      </c>
      <c r="K126" s="8"/>
      <c r="L126" s="8"/>
      <c r="M126" s="8"/>
      <c r="N126" s="8"/>
    </row>
    <row r="127" spans="1:14" s="3" customFormat="1" ht="45.75" customHeight="1">
      <c r="A127" s="8"/>
      <c r="B127" s="8"/>
      <c r="C127" s="8"/>
      <c r="D127" s="33"/>
      <c r="E127" s="38">
        <v>44432</v>
      </c>
      <c r="F127" s="39">
        <v>30309</v>
      </c>
      <c r="G127" s="40" t="s">
        <v>39</v>
      </c>
      <c r="H127" s="34">
        <v>7000</v>
      </c>
      <c r="I127" s="30"/>
      <c r="J127" s="25">
        <f t="shared" si="1"/>
        <v>-819466.3299999995</v>
      </c>
      <c r="K127" s="8"/>
      <c r="L127" s="8"/>
      <c r="M127" s="8"/>
      <c r="N127" s="8"/>
    </row>
    <row r="128" spans="1:14" s="3" customFormat="1" ht="45.75" customHeight="1">
      <c r="A128" s="8"/>
      <c r="B128" s="8"/>
      <c r="C128" s="8"/>
      <c r="D128" s="33"/>
      <c r="E128" s="38">
        <v>44432</v>
      </c>
      <c r="F128" s="39">
        <v>30310</v>
      </c>
      <c r="G128" s="40" t="s">
        <v>39</v>
      </c>
      <c r="H128" s="34">
        <v>25000</v>
      </c>
      <c r="I128" s="24"/>
      <c r="J128" s="25">
        <f t="shared" si="1"/>
        <v>-844466.3299999995</v>
      </c>
      <c r="K128" s="8"/>
      <c r="L128" s="8"/>
      <c r="M128" s="8"/>
      <c r="N128" s="8"/>
    </row>
    <row r="129" spans="1:14" s="3" customFormat="1" ht="45.75" customHeight="1">
      <c r="A129" s="8"/>
      <c r="B129" s="8"/>
      <c r="C129" s="8"/>
      <c r="D129" s="33"/>
      <c r="E129" s="38">
        <v>44432</v>
      </c>
      <c r="F129" s="39">
        <v>30311</v>
      </c>
      <c r="G129" s="40" t="s">
        <v>39</v>
      </c>
      <c r="H129" s="34">
        <v>3500</v>
      </c>
      <c r="I129" s="32"/>
      <c r="J129" s="25">
        <f t="shared" si="1"/>
        <v>-847966.3299999995</v>
      </c>
      <c r="K129" s="8"/>
      <c r="L129" s="8"/>
      <c r="M129" s="8"/>
      <c r="N129" s="8"/>
    </row>
    <row r="130" spans="1:14" s="3" customFormat="1" ht="45.75" customHeight="1">
      <c r="A130" s="8"/>
      <c r="B130" s="8"/>
      <c r="C130" s="8"/>
      <c r="D130" s="33"/>
      <c r="E130" s="38">
        <v>44432</v>
      </c>
      <c r="F130" s="39">
        <v>30312</v>
      </c>
      <c r="G130" s="40" t="s">
        <v>39</v>
      </c>
      <c r="H130" s="34">
        <v>2000</v>
      </c>
      <c r="I130" s="24"/>
      <c r="J130" s="25">
        <f t="shared" si="1"/>
        <v>-849966.3299999995</v>
      </c>
      <c r="K130" s="8"/>
      <c r="L130" s="8"/>
      <c r="M130" s="8"/>
      <c r="N130" s="8"/>
    </row>
    <row r="131" spans="1:14" s="3" customFormat="1" ht="45.75" customHeight="1">
      <c r="A131" s="8"/>
      <c r="B131" s="8"/>
      <c r="C131" s="8"/>
      <c r="D131" s="33"/>
      <c r="E131" s="41">
        <v>44432</v>
      </c>
      <c r="F131" s="39">
        <v>30313</v>
      </c>
      <c r="G131" s="40" t="s">
        <v>39</v>
      </c>
      <c r="H131" s="34">
        <v>5000</v>
      </c>
      <c r="I131" s="24"/>
      <c r="J131" s="25">
        <f t="shared" si="1"/>
        <v>-854966.3299999995</v>
      </c>
      <c r="K131" s="8"/>
      <c r="L131" s="8"/>
      <c r="M131" s="8"/>
      <c r="N131" s="8"/>
    </row>
    <row r="132" spans="1:14" s="3" customFormat="1" ht="45.75" customHeight="1">
      <c r="A132" s="8"/>
      <c r="B132" s="8"/>
      <c r="C132" s="8"/>
      <c r="D132" s="33"/>
      <c r="E132" s="41">
        <v>44432</v>
      </c>
      <c r="F132" s="39">
        <v>30314</v>
      </c>
      <c r="G132" s="40" t="s">
        <v>39</v>
      </c>
      <c r="H132" s="34">
        <v>3000</v>
      </c>
      <c r="I132" s="24"/>
      <c r="J132" s="25">
        <f t="shared" si="1"/>
        <v>-857966.3299999995</v>
      </c>
      <c r="K132" s="8"/>
      <c r="L132" s="8"/>
      <c r="M132" s="8"/>
      <c r="N132" s="8"/>
    </row>
    <row r="133" spans="1:14" s="3" customFormat="1" ht="45.75" customHeight="1">
      <c r="A133" s="8"/>
      <c r="B133" s="8"/>
      <c r="C133" s="8"/>
      <c r="D133" s="33"/>
      <c r="E133" s="41">
        <v>44432</v>
      </c>
      <c r="F133" s="39">
        <v>30315</v>
      </c>
      <c r="G133" s="40" t="s">
        <v>39</v>
      </c>
      <c r="H133" s="34">
        <v>3000</v>
      </c>
      <c r="I133" s="24"/>
      <c r="J133" s="25">
        <f t="shared" si="1"/>
        <v>-860966.3299999995</v>
      </c>
      <c r="K133" s="8"/>
      <c r="L133" s="8"/>
      <c r="M133" s="8"/>
      <c r="N133" s="8"/>
    </row>
    <row r="134" spans="1:14" s="3" customFormat="1" ht="45.75" customHeight="1">
      <c r="A134" s="8"/>
      <c r="B134" s="8"/>
      <c r="C134" s="8"/>
      <c r="D134" s="33"/>
      <c r="E134" s="41">
        <v>44432</v>
      </c>
      <c r="F134" s="39">
        <v>30316</v>
      </c>
      <c r="G134" s="40" t="s">
        <v>39</v>
      </c>
      <c r="H134" s="34">
        <v>1500</v>
      </c>
      <c r="I134" s="24"/>
      <c r="J134" s="25">
        <f t="shared" si="1"/>
        <v>-862466.3299999995</v>
      </c>
      <c r="K134" s="8"/>
      <c r="L134" s="8"/>
      <c r="M134" s="8"/>
      <c r="N134" s="8"/>
    </row>
    <row r="135" spans="1:14" s="3" customFormat="1" ht="45.75" customHeight="1">
      <c r="A135" s="8"/>
      <c r="B135" s="8"/>
      <c r="C135" s="8"/>
      <c r="D135" s="33"/>
      <c r="E135" s="41">
        <v>44432</v>
      </c>
      <c r="F135" s="39">
        <v>30317</v>
      </c>
      <c r="G135" s="40" t="s">
        <v>39</v>
      </c>
      <c r="H135" s="34">
        <v>10000</v>
      </c>
      <c r="I135" s="24"/>
      <c r="J135" s="25">
        <f t="shared" si="1"/>
        <v>-872466.3299999995</v>
      </c>
      <c r="K135" s="8"/>
      <c r="L135" s="8"/>
      <c r="M135" s="8"/>
      <c r="N135" s="8"/>
    </row>
    <row r="136" spans="1:14" s="3" customFormat="1" ht="45.75" customHeight="1">
      <c r="A136" s="8"/>
      <c r="B136" s="8"/>
      <c r="C136" s="8"/>
      <c r="D136" s="33"/>
      <c r="E136" s="41">
        <v>44432</v>
      </c>
      <c r="F136" s="39">
        <v>30318</v>
      </c>
      <c r="G136" s="40" t="s">
        <v>39</v>
      </c>
      <c r="H136" s="34">
        <v>9000</v>
      </c>
      <c r="I136" s="24"/>
      <c r="J136" s="25">
        <f t="shared" si="1"/>
        <v>-881466.3299999995</v>
      </c>
      <c r="K136" s="8"/>
      <c r="L136" s="8"/>
      <c r="M136" s="8"/>
      <c r="N136" s="8"/>
    </row>
    <row r="137" spans="1:14" s="3" customFormat="1" ht="45.75" customHeight="1">
      <c r="A137" s="8"/>
      <c r="B137" s="8"/>
      <c r="C137" s="8"/>
      <c r="D137" s="33"/>
      <c r="E137" s="41">
        <v>44432</v>
      </c>
      <c r="F137" s="39">
        <v>30319</v>
      </c>
      <c r="G137" s="40" t="s">
        <v>39</v>
      </c>
      <c r="H137" s="34">
        <v>2500</v>
      </c>
      <c r="I137" s="24"/>
      <c r="J137" s="25">
        <f t="shared" si="1"/>
        <v>-883966.3299999995</v>
      </c>
      <c r="K137" s="8"/>
      <c r="L137" s="8"/>
      <c r="M137" s="8"/>
      <c r="N137" s="8"/>
    </row>
    <row r="138" spans="1:14" s="3" customFormat="1" ht="45.75" customHeight="1">
      <c r="A138" s="8"/>
      <c r="B138" s="8"/>
      <c r="C138" s="8"/>
      <c r="D138" s="33"/>
      <c r="E138" s="41">
        <v>44432</v>
      </c>
      <c r="F138" s="39">
        <v>30320</v>
      </c>
      <c r="G138" s="40" t="s">
        <v>39</v>
      </c>
      <c r="H138" s="34">
        <v>9000</v>
      </c>
      <c r="I138" s="24"/>
      <c r="J138" s="25">
        <f t="shared" si="1"/>
        <v>-892966.3299999995</v>
      </c>
      <c r="K138" s="8"/>
      <c r="L138" s="8"/>
      <c r="M138" s="8"/>
      <c r="N138" s="8"/>
    </row>
    <row r="139" spans="1:14" s="3" customFormat="1" ht="45.75" customHeight="1">
      <c r="A139" s="8"/>
      <c r="B139" s="8"/>
      <c r="C139" s="8"/>
      <c r="D139" s="33"/>
      <c r="E139" s="41">
        <v>44432</v>
      </c>
      <c r="F139" s="39">
        <v>30321</v>
      </c>
      <c r="G139" s="40" t="s">
        <v>39</v>
      </c>
      <c r="H139" s="34">
        <v>25000</v>
      </c>
      <c r="I139" s="24"/>
      <c r="J139" s="25">
        <f t="shared" si="1"/>
        <v>-917966.3299999995</v>
      </c>
      <c r="K139" s="8"/>
      <c r="L139" s="8"/>
      <c r="M139" s="8"/>
      <c r="N139" s="8"/>
    </row>
    <row r="140" spans="1:14" s="3" customFormat="1" ht="45.75" customHeight="1">
      <c r="A140" s="8"/>
      <c r="B140" s="8"/>
      <c r="C140" s="8"/>
      <c r="D140" s="33"/>
      <c r="E140" s="41">
        <v>44432</v>
      </c>
      <c r="F140" s="39">
        <v>30322</v>
      </c>
      <c r="G140" s="40" t="s">
        <v>39</v>
      </c>
      <c r="H140" s="34">
        <v>35000</v>
      </c>
      <c r="I140" s="24"/>
      <c r="J140" s="25">
        <f t="shared" si="1"/>
        <v>-952966.3299999995</v>
      </c>
      <c r="K140" s="8"/>
      <c r="L140" s="8"/>
      <c r="M140" s="8"/>
      <c r="N140" s="8"/>
    </row>
    <row r="141" spans="1:14" s="3" customFormat="1" ht="45.75" customHeight="1">
      <c r="A141" s="8"/>
      <c r="B141" s="8"/>
      <c r="C141" s="8"/>
      <c r="D141" s="33"/>
      <c r="E141" s="41">
        <v>44432</v>
      </c>
      <c r="F141" s="39">
        <v>30323</v>
      </c>
      <c r="G141" s="40" t="s">
        <v>39</v>
      </c>
      <c r="H141" s="34">
        <v>2200</v>
      </c>
      <c r="I141" s="24"/>
      <c r="J141" s="25">
        <f t="shared" si="1"/>
        <v>-955166.3299999995</v>
      </c>
      <c r="K141" s="8"/>
      <c r="L141" s="8"/>
      <c r="M141" s="8"/>
      <c r="N141" s="8"/>
    </row>
    <row r="142" spans="1:14" s="3" customFormat="1" ht="45.75" customHeight="1">
      <c r="A142" s="8"/>
      <c r="B142" s="8"/>
      <c r="C142" s="8"/>
      <c r="D142" s="33"/>
      <c r="E142" s="41">
        <v>44432</v>
      </c>
      <c r="F142" s="39">
        <v>30324</v>
      </c>
      <c r="G142" s="40" t="s">
        <v>39</v>
      </c>
      <c r="H142" s="34">
        <v>5000</v>
      </c>
      <c r="I142" s="24"/>
      <c r="J142" s="25">
        <f t="shared" si="1"/>
        <v>-960166.3299999995</v>
      </c>
      <c r="K142" s="8"/>
      <c r="L142" s="8"/>
      <c r="M142" s="8"/>
      <c r="N142" s="8"/>
    </row>
    <row r="143" spans="1:14" s="3" customFormat="1" ht="88.5" customHeight="1">
      <c r="A143" s="8"/>
      <c r="B143" s="8"/>
      <c r="C143" s="8"/>
      <c r="D143" s="33"/>
      <c r="E143" s="41">
        <v>44432</v>
      </c>
      <c r="F143" s="39">
        <v>30325</v>
      </c>
      <c r="G143" s="40" t="s">
        <v>39</v>
      </c>
      <c r="H143" s="34">
        <v>8000</v>
      </c>
      <c r="I143" s="30"/>
      <c r="J143" s="25">
        <f t="shared" si="1"/>
        <v>-968166.3299999995</v>
      </c>
      <c r="K143" s="8"/>
      <c r="L143" s="8"/>
      <c r="M143" s="8"/>
      <c r="N143" s="8"/>
    </row>
    <row r="144" spans="1:14" s="3" customFormat="1" ht="66" customHeight="1">
      <c r="A144" s="8"/>
      <c r="B144" s="8"/>
      <c r="C144" s="8"/>
      <c r="D144" s="33"/>
      <c r="E144" s="41">
        <v>44432</v>
      </c>
      <c r="F144" s="39">
        <v>30326</v>
      </c>
      <c r="G144" s="40" t="s">
        <v>39</v>
      </c>
      <c r="H144" s="34">
        <v>1500</v>
      </c>
      <c r="I144" s="24"/>
      <c r="J144" s="25">
        <f t="shared" si="1"/>
        <v>-969666.3299999995</v>
      </c>
      <c r="K144" s="8"/>
      <c r="L144" s="8"/>
      <c r="M144" s="8"/>
      <c r="N144" s="8"/>
    </row>
    <row r="145" spans="1:14" s="3" customFormat="1" ht="45.75" customHeight="1">
      <c r="A145" s="8"/>
      <c r="B145" s="8"/>
      <c r="C145" s="8"/>
      <c r="D145" s="33"/>
      <c r="E145" s="41">
        <v>44432</v>
      </c>
      <c r="F145" s="39">
        <v>30327</v>
      </c>
      <c r="G145" s="40" t="s">
        <v>39</v>
      </c>
      <c r="H145" s="34">
        <v>10000</v>
      </c>
      <c r="I145" s="24"/>
      <c r="J145" s="25">
        <f t="shared" si="1"/>
        <v>-979666.3299999995</v>
      </c>
      <c r="K145" s="8"/>
      <c r="L145" s="8"/>
      <c r="M145" s="8"/>
      <c r="N145" s="8"/>
    </row>
    <row r="146" spans="1:14" s="3" customFormat="1" ht="45.75" customHeight="1">
      <c r="A146" s="8"/>
      <c r="B146" s="8"/>
      <c r="C146" s="8"/>
      <c r="D146" s="33"/>
      <c r="E146" s="41">
        <v>44432</v>
      </c>
      <c r="F146" s="39">
        <v>30328</v>
      </c>
      <c r="G146" s="40" t="s">
        <v>39</v>
      </c>
      <c r="H146" s="34">
        <v>4000</v>
      </c>
      <c r="I146" s="24"/>
      <c r="J146" s="25">
        <f aca="true" t="shared" si="2" ref="J146:J209">(J145-H146)</f>
        <v>-983666.3299999995</v>
      </c>
      <c r="K146" s="8"/>
      <c r="L146" s="8"/>
      <c r="M146" s="8"/>
      <c r="N146" s="8"/>
    </row>
    <row r="147" spans="1:14" s="3" customFormat="1" ht="45.75" customHeight="1">
      <c r="A147" s="8"/>
      <c r="B147" s="8"/>
      <c r="C147" s="8"/>
      <c r="D147" s="33"/>
      <c r="E147" s="41">
        <v>44432</v>
      </c>
      <c r="F147" s="39">
        <v>30329</v>
      </c>
      <c r="G147" s="40" t="s">
        <v>39</v>
      </c>
      <c r="H147" s="34">
        <v>7000</v>
      </c>
      <c r="I147" s="24"/>
      <c r="J147" s="25">
        <f t="shared" si="2"/>
        <v>-990666.3299999995</v>
      </c>
      <c r="K147" s="8"/>
      <c r="L147" s="8"/>
      <c r="M147" s="8"/>
      <c r="N147" s="8"/>
    </row>
    <row r="148" spans="1:14" s="3" customFormat="1" ht="45.75" customHeight="1">
      <c r="A148" s="8"/>
      <c r="B148" s="8"/>
      <c r="C148" s="8"/>
      <c r="D148" s="33"/>
      <c r="E148" s="41">
        <v>44432</v>
      </c>
      <c r="F148" s="39">
        <v>30330</v>
      </c>
      <c r="G148" s="40" t="s">
        <v>39</v>
      </c>
      <c r="H148" s="34">
        <v>10000</v>
      </c>
      <c r="I148" s="24"/>
      <c r="J148" s="25">
        <f t="shared" si="2"/>
        <v>-1000666.3299999995</v>
      </c>
      <c r="K148" s="8"/>
      <c r="L148" s="8"/>
      <c r="M148" s="8"/>
      <c r="N148" s="8"/>
    </row>
    <row r="149" spans="1:14" s="3" customFormat="1" ht="45.75" customHeight="1">
      <c r="A149" s="8"/>
      <c r="B149" s="8"/>
      <c r="C149" s="8"/>
      <c r="D149" s="33"/>
      <c r="E149" s="41">
        <v>44432</v>
      </c>
      <c r="F149" s="39">
        <v>30331</v>
      </c>
      <c r="G149" s="40" t="s">
        <v>39</v>
      </c>
      <c r="H149" s="34">
        <v>6000</v>
      </c>
      <c r="I149" s="24"/>
      <c r="J149" s="25">
        <f t="shared" si="2"/>
        <v>-1006666.3299999995</v>
      </c>
      <c r="K149" s="8"/>
      <c r="L149" s="8"/>
      <c r="M149" s="8"/>
      <c r="N149" s="8"/>
    </row>
    <row r="150" spans="1:14" s="3" customFormat="1" ht="45.75" customHeight="1">
      <c r="A150" s="8"/>
      <c r="B150" s="8"/>
      <c r="C150" s="8"/>
      <c r="D150" s="33"/>
      <c r="E150" s="41">
        <v>44432</v>
      </c>
      <c r="F150" s="39">
        <v>30332</v>
      </c>
      <c r="G150" s="40" t="s">
        <v>39</v>
      </c>
      <c r="H150" s="34">
        <v>4500</v>
      </c>
      <c r="I150" s="24"/>
      <c r="J150" s="25">
        <f t="shared" si="2"/>
        <v>-1011166.3299999995</v>
      </c>
      <c r="K150" s="8"/>
      <c r="L150" s="8"/>
      <c r="M150" s="8"/>
      <c r="N150" s="8"/>
    </row>
    <row r="151" spans="1:14" s="3" customFormat="1" ht="45.75" customHeight="1">
      <c r="A151" s="8"/>
      <c r="B151" s="8"/>
      <c r="C151" s="8"/>
      <c r="D151" s="33"/>
      <c r="E151" s="41">
        <v>44432</v>
      </c>
      <c r="F151" s="39">
        <v>30333</v>
      </c>
      <c r="G151" s="40" t="s">
        <v>39</v>
      </c>
      <c r="H151" s="34">
        <v>25000</v>
      </c>
      <c r="I151" s="24"/>
      <c r="J151" s="25">
        <f t="shared" si="2"/>
        <v>-1036166.3299999995</v>
      </c>
      <c r="K151" s="8"/>
      <c r="L151" s="8"/>
      <c r="M151" s="8"/>
      <c r="N151" s="8"/>
    </row>
    <row r="152" spans="1:14" s="3" customFormat="1" ht="45.75" customHeight="1">
      <c r="A152" s="8"/>
      <c r="B152" s="8"/>
      <c r="C152" s="8"/>
      <c r="D152" s="33"/>
      <c r="E152" s="41">
        <v>44432</v>
      </c>
      <c r="F152" s="39">
        <v>30334</v>
      </c>
      <c r="G152" s="40" t="s">
        <v>39</v>
      </c>
      <c r="H152" s="34">
        <v>10000</v>
      </c>
      <c r="I152" s="24"/>
      <c r="J152" s="25">
        <f t="shared" si="2"/>
        <v>-1046166.3299999995</v>
      </c>
      <c r="K152" s="8"/>
      <c r="L152" s="8"/>
      <c r="M152" s="8"/>
      <c r="N152" s="8"/>
    </row>
    <row r="153" spans="1:14" s="3" customFormat="1" ht="45.75" customHeight="1">
      <c r="A153" s="8"/>
      <c r="B153" s="8"/>
      <c r="C153" s="8"/>
      <c r="D153" s="33"/>
      <c r="E153" s="41">
        <v>44432</v>
      </c>
      <c r="F153" s="39">
        <v>30335</v>
      </c>
      <c r="G153" s="40" t="s">
        <v>39</v>
      </c>
      <c r="H153" s="34">
        <v>2000</v>
      </c>
      <c r="I153" s="24"/>
      <c r="J153" s="25">
        <f t="shared" si="2"/>
        <v>-1048166.3299999995</v>
      </c>
      <c r="K153" s="8"/>
      <c r="L153" s="8"/>
      <c r="M153" s="8"/>
      <c r="N153" s="8"/>
    </row>
    <row r="154" spans="1:14" s="3" customFormat="1" ht="45.75" customHeight="1">
      <c r="A154" s="8"/>
      <c r="B154" s="8"/>
      <c r="C154" s="8"/>
      <c r="D154" s="33"/>
      <c r="E154" s="41">
        <v>44432</v>
      </c>
      <c r="F154" s="39">
        <v>30336</v>
      </c>
      <c r="G154" s="40" t="s">
        <v>39</v>
      </c>
      <c r="H154" s="34">
        <v>4000</v>
      </c>
      <c r="I154" s="24"/>
      <c r="J154" s="25">
        <f t="shared" si="2"/>
        <v>-1052166.3299999996</v>
      </c>
      <c r="K154" s="8"/>
      <c r="L154" s="8"/>
      <c r="M154" s="8"/>
      <c r="N154" s="8"/>
    </row>
    <row r="155" spans="1:14" s="3" customFormat="1" ht="45.75" customHeight="1">
      <c r="A155" s="8"/>
      <c r="B155" s="8"/>
      <c r="C155" s="8"/>
      <c r="D155" s="33"/>
      <c r="E155" s="41">
        <v>44432</v>
      </c>
      <c r="F155" s="39">
        <v>30337</v>
      </c>
      <c r="G155" s="40" t="s">
        <v>39</v>
      </c>
      <c r="H155" s="34">
        <v>5000</v>
      </c>
      <c r="I155" s="24"/>
      <c r="J155" s="25">
        <f t="shared" si="2"/>
        <v>-1057166.3299999996</v>
      </c>
      <c r="K155" s="8"/>
      <c r="L155" s="8"/>
      <c r="M155" s="8"/>
      <c r="N155" s="8"/>
    </row>
    <row r="156" spans="1:14" s="3" customFormat="1" ht="45.75" customHeight="1">
      <c r="A156" s="8"/>
      <c r="B156" s="8"/>
      <c r="C156" s="8"/>
      <c r="D156" s="33"/>
      <c r="E156" s="41">
        <v>44432</v>
      </c>
      <c r="F156" s="39">
        <v>30338</v>
      </c>
      <c r="G156" s="40" t="s">
        <v>39</v>
      </c>
      <c r="H156" s="34">
        <v>3000</v>
      </c>
      <c r="I156" s="24"/>
      <c r="J156" s="25">
        <f t="shared" si="2"/>
        <v>-1060166.3299999996</v>
      </c>
      <c r="K156" s="8"/>
      <c r="L156" s="8"/>
      <c r="M156" s="8"/>
      <c r="N156" s="8"/>
    </row>
    <row r="157" spans="1:14" s="3" customFormat="1" ht="45.75" customHeight="1">
      <c r="A157" s="8"/>
      <c r="B157" s="8"/>
      <c r="C157" s="8"/>
      <c r="D157" s="33"/>
      <c r="E157" s="41">
        <v>44432</v>
      </c>
      <c r="F157" s="39">
        <v>30339</v>
      </c>
      <c r="G157" s="40" t="s">
        <v>39</v>
      </c>
      <c r="H157" s="34">
        <v>8000</v>
      </c>
      <c r="I157" s="24"/>
      <c r="J157" s="25">
        <f t="shared" si="2"/>
        <v>-1068166.3299999996</v>
      </c>
      <c r="K157" s="8"/>
      <c r="L157" s="8"/>
      <c r="M157" s="8"/>
      <c r="N157" s="8"/>
    </row>
    <row r="158" spans="1:14" s="3" customFormat="1" ht="45.75" customHeight="1">
      <c r="A158" s="8"/>
      <c r="B158" s="8"/>
      <c r="C158" s="8"/>
      <c r="D158" s="33"/>
      <c r="E158" s="41">
        <v>44432</v>
      </c>
      <c r="F158" s="39">
        <v>30340</v>
      </c>
      <c r="G158" s="40" t="s">
        <v>39</v>
      </c>
      <c r="H158" s="34">
        <v>5000</v>
      </c>
      <c r="I158" s="24"/>
      <c r="J158" s="25">
        <f t="shared" si="2"/>
        <v>-1073166.3299999996</v>
      </c>
      <c r="K158" s="8"/>
      <c r="L158" s="8"/>
      <c r="M158" s="8"/>
      <c r="N158" s="8"/>
    </row>
    <row r="159" spans="1:14" s="3" customFormat="1" ht="45.75" customHeight="1">
      <c r="A159" s="8"/>
      <c r="B159" s="8"/>
      <c r="C159" s="8"/>
      <c r="D159" s="33"/>
      <c r="E159" s="41">
        <v>44432</v>
      </c>
      <c r="F159" s="39">
        <v>30341</v>
      </c>
      <c r="G159" s="40" t="s">
        <v>39</v>
      </c>
      <c r="H159" s="34">
        <v>10000</v>
      </c>
      <c r="I159" s="24"/>
      <c r="J159" s="25">
        <f t="shared" si="2"/>
        <v>-1083166.3299999996</v>
      </c>
      <c r="K159" s="8"/>
      <c r="L159" s="8"/>
      <c r="M159" s="8"/>
      <c r="N159" s="8"/>
    </row>
    <row r="160" spans="1:14" s="3" customFormat="1" ht="45.75" customHeight="1">
      <c r="A160" s="8"/>
      <c r="B160" s="8"/>
      <c r="C160" s="8"/>
      <c r="D160" s="33"/>
      <c r="E160" s="41">
        <v>44432</v>
      </c>
      <c r="F160" s="39">
        <v>30342</v>
      </c>
      <c r="G160" s="40" t="s">
        <v>39</v>
      </c>
      <c r="H160" s="34">
        <v>9000</v>
      </c>
      <c r="I160" s="24"/>
      <c r="J160" s="25">
        <f t="shared" si="2"/>
        <v>-1092166.3299999996</v>
      </c>
      <c r="K160" s="8"/>
      <c r="L160" s="8"/>
      <c r="M160" s="8"/>
      <c r="N160" s="8"/>
    </row>
    <row r="161" spans="1:14" s="3" customFormat="1" ht="45.75" customHeight="1">
      <c r="A161" s="8"/>
      <c r="B161" s="8"/>
      <c r="C161" s="8"/>
      <c r="D161" s="33"/>
      <c r="E161" s="41">
        <v>44432</v>
      </c>
      <c r="F161" s="39">
        <v>30343</v>
      </c>
      <c r="G161" s="40" t="s">
        <v>39</v>
      </c>
      <c r="H161" s="34">
        <v>10000</v>
      </c>
      <c r="I161" s="24"/>
      <c r="J161" s="25">
        <f t="shared" si="2"/>
        <v>-1102166.3299999996</v>
      </c>
      <c r="K161" s="8"/>
      <c r="L161" s="8"/>
      <c r="M161" s="8"/>
      <c r="N161" s="8"/>
    </row>
    <row r="162" spans="1:14" s="3" customFormat="1" ht="45.75" customHeight="1">
      <c r="A162" s="8"/>
      <c r="B162" s="8"/>
      <c r="C162" s="8"/>
      <c r="D162" s="33"/>
      <c r="E162" s="41">
        <v>44432</v>
      </c>
      <c r="F162" s="39">
        <v>30344</v>
      </c>
      <c r="G162" s="40" t="s">
        <v>39</v>
      </c>
      <c r="H162" s="34">
        <v>3500</v>
      </c>
      <c r="I162" s="24"/>
      <c r="J162" s="25">
        <f t="shared" si="2"/>
        <v>-1105666.3299999996</v>
      </c>
      <c r="K162" s="8"/>
      <c r="L162" s="8"/>
      <c r="M162" s="8"/>
      <c r="N162" s="8"/>
    </row>
    <row r="163" spans="1:14" s="3" customFormat="1" ht="45.75" customHeight="1">
      <c r="A163" s="8"/>
      <c r="B163" s="8"/>
      <c r="C163" s="8"/>
      <c r="D163" s="33"/>
      <c r="E163" s="41">
        <v>44432</v>
      </c>
      <c r="F163" s="39">
        <v>30345</v>
      </c>
      <c r="G163" s="40" t="s">
        <v>39</v>
      </c>
      <c r="H163" s="34">
        <v>2000</v>
      </c>
      <c r="I163" s="24"/>
      <c r="J163" s="25">
        <f t="shared" si="2"/>
        <v>-1107666.3299999996</v>
      </c>
      <c r="K163" s="8"/>
      <c r="L163" s="8"/>
      <c r="M163" s="8"/>
      <c r="N163" s="8"/>
    </row>
    <row r="164" spans="1:14" s="3" customFormat="1" ht="45.75" customHeight="1">
      <c r="A164" s="8"/>
      <c r="B164" s="8"/>
      <c r="C164" s="8"/>
      <c r="D164" s="33"/>
      <c r="E164" s="41">
        <v>44432</v>
      </c>
      <c r="F164" s="39">
        <v>30346</v>
      </c>
      <c r="G164" s="40" t="s">
        <v>39</v>
      </c>
      <c r="H164" s="34">
        <v>15000</v>
      </c>
      <c r="I164" s="24"/>
      <c r="J164" s="25">
        <f t="shared" si="2"/>
        <v>-1122666.3299999996</v>
      </c>
      <c r="K164" s="8"/>
      <c r="L164" s="8"/>
      <c r="M164" s="8"/>
      <c r="N164" s="8"/>
    </row>
    <row r="165" spans="1:14" s="3" customFormat="1" ht="45.75" customHeight="1">
      <c r="A165" s="8"/>
      <c r="B165" s="8"/>
      <c r="C165" s="8"/>
      <c r="D165" s="33"/>
      <c r="E165" s="41">
        <v>44432</v>
      </c>
      <c r="F165" s="39">
        <v>30347</v>
      </c>
      <c r="G165" s="40" t="s">
        <v>39</v>
      </c>
      <c r="H165" s="34">
        <v>5000</v>
      </c>
      <c r="I165" s="24"/>
      <c r="J165" s="25">
        <f t="shared" si="2"/>
        <v>-1127666.3299999996</v>
      </c>
      <c r="K165" s="8"/>
      <c r="L165" s="8"/>
      <c r="M165" s="8"/>
      <c r="N165" s="8"/>
    </row>
    <row r="166" spans="1:14" s="3" customFormat="1" ht="45.75" customHeight="1">
      <c r="A166" s="8"/>
      <c r="B166" s="8"/>
      <c r="C166" s="8"/>
      <c r="D166" s="33"/>
      <c r="E166" s="41">
        <v>44432</v>
      </c>
      <c r="F166" s="39">
        <v>30348</v>
      </c>
      <c r="G166" s="40" t="s">
        <v>39</v>
      </c>
      <c r="H166" s="34">
        <v>5000</v>
      </c>
      <c r="I166" s="24"/>
      <c r="J166" s="25">
        <f t="shared" si="2"/>
        <v>-1132666.3299999996</v>
      </c>
      <c r="K166" s="8"/>
      <c r="L166" s="8"/>
      <c r="M166" s="8"/>
      <c r="N166" s="8"/>
    </row>
    <row r="167" spans="1:14" s="3" customFormat="1" ht="45.75" customHeight="1">
      <c r="A167" s="8"/>
      <c r="B167" s="8"/>
      <c r="C167" s="8"/>
      <c r="D167" s="33"/>
      <c r="E167" s="41">
        <v>44432</v>
      </c>
      <c r="F167" s="39">
        <v>30349</v>
      </c>
      <c r="G167" s="40" t="s">
        <v>39</v>
      </c>
      <c r="H167" s="34">
        <v>10000</v>
      </c>
      <c r="I167" s="24"/>
      <c r="J167" s="25">
        <f t="shared" si="2"/>
        <v>-1142666.3299999996</v>
      </c>
      <c r="K167" s="8"/>
      <c r="L167" s="8"/>
      <c r="M167" s="8"/>
      <c r="N167" s="8"/>
    </row>
    <row r="168" spans="1:14" s="3" customFormat="1" ht="45.75" customHeight="1">
      <c r="A168" s="8"/>
      <c r="B168" s="8"/>
      <c r="C168" s="8"/>
      <c r="D168" s="33"/>
      <c r="E168" s="41">
        <v>44432</v>
      </c>
      <c r="F168" s="39">
        <v>30350</v>
      </c>
      <c r="G168" s="40" t="s">
        <v>39</v>
      </c>
      <c r="H168" s="34">
        <v>3000</v>
      </c>
      <c r="I168" s="24"/>
      <c r="J168" s="25">
        <f t="shared" si="2"/>
        <v>-1145666.3299999996</v>
      </c>
      <c r="K168" s="8"/>
      <c r="L168" s="8"/>
      <c r="M168" s="8"/>
      <c r="N168" s="8"/>
    </row>
    <row r="169" spans="1:14" s="3" customFormat="1" ht="60.75" customHeight="1">
      <c r="A169" s="8"/>
      <c r="B169" s="8"/>
      <c r="C169" s="8"/>
      <c r="D169" s="33"/>
      <c r="E169" s="41">
        <v>44432</v>
      </c>
      <c r="F169" s="39">
        <v>30351</v>
      </c>
      <c r="G169" s="40" t="s">
        <v>39</v>
      </c>
      <c r="H169" s="34">
        <v>5000</v>
      </c>
      <c r="I169" s="24"/>
      <c r="J169" s="25">
        <f t="shared" si="2"/>
        <v>-1150666.3299999996</v>
      </c>
      <c r="K169" s="8"/>
      <c r="L169" s="8"/>
      <c r="M169" s="8"/>
      <c r="N169" s="8"/>
    </row>
    <row r="170" spans="1:14" s="3" customFormat="1" ht="60" customHeight="1">
      <c r="A170" s="8"/>
      <c r="B170" s="8"/>
      <c r="C170" s="8"/>
      <c r="D170" s="33"/>
      <c r="E170" s="41">
        <v>44432</v>
      </c>
      <c r="F170" s="39">
        <v>30352</v>
      </c>
      <c r="G170" s="40" t="s">
        <v>39</v>
      </c>
      <c r="H170" s="34">
        <v>11000</v>
      </c>
      <c r="I170" s="24"/>
      <c r="J170" s="25">
        <f t="shared" si="2"/>
        <v>-1161666.3299999996</v>
      </c>
      <c r="K170" s="8"/>
      <c r="L170" s="8"/>
      <c r="M170" s="8"/>
      <c r="N170" s="8"/>
    </row>
    <row r="171" spans="1:14" s="3" customFormat="1" ht="45.75" customHeight="1">
      <c r="A171" s="8"/>
      <c r="B171" s="8"/>
      <c r="C171" s="8"/>
      <c r="D171" s="33"/>
      <c r="E171" s="41">
        <v>44432</v>
      </c>
      <c r="F171" s="39">
        <v>30353</v>
      </c>
      <c r="G171" s="40" t="s">
        <v>39</v>
      </c>
      <c r="H171" s="34">
        <v>2200</v>
      </c>
      <c r="I171" s="24"/>
      <c r="J171" s="25">
        <f t="shared" si="2"/>
        <v>-1163866.3299999996</v>
      </c>
      <c r="K171" s="8"/>
      <c r="L171" s="8"/>
      <c r="M171" s="8"/>
      <c r="N171" s="8"/>
    </row>
    <row r="172" spans="1:14" s="3" customFormat="1" ht="45.75" customHeight="1">
      <c r="A172" s="8"/>
      <c r="B172" s="8"/>
      <c r="C172" s="8"/>
      <c r="D172" s="33"/>
      <c r="E172" s="41">
        <v>44432</v>
      </c>
      <c r="F172" s="39">
        <v>30354</v>
      </c>
      <c r="G172" s="40" t="s">
        <v>39</v>
      </c>
      <c r="H172" s="34">
        <v>1500</v>
      </c>
      <c r="I172" s="24"/>
      <c r="J172" s="25">
        <f t="shared" si="2"/>
        <v>-1165366.3299999996</v>
      </c>
      <c r="K172" s="8"/>
      <c r="L172" s="8"/>
      <c r="M172" s="8"/>
      <c r="N172" s="8"/>
    </row>
    <row r="173" spans="1:14" s="3" customFormat="1" ht="45.75" customHeight="1">
      <c r="A173" s="8"/>
      <c r="B173" s="8"/>
      <c r="C173" s="8"/>
      <c r="D173" s="33"/>
      <c r="E173" s="41">
        <v>44432</v>
      </c>
      <c r="F173" s="39">
        <v>30355</v>
      </c>
      <c r="G173" s="40" t="s">
        <v>39</v>
      </c>
      <c r="H173" s="34">
        <v>20000</v>
      </c>
      <c r="I173" s="24"/>
      <c r="J173" s="25">
        <f t="shared" si="2"/>
        <v>-1185366.3299999996</v>
      </c>
      <c r="K173" s="8"/>
      <c r="L173" s="8"/>
      <c r="M173" s="8"/>
      <c r="N173" s="8"/>
    </row>
    <row r="174" spans="1:14" s="3" customFormat="1" ht="45.75" customHeight="1">
      <c r="A174" s="8"/>
      <c r="B174" s="8"/>
      <c r="C174" s="8"/>
      <c r="D174" s="33"/>
      <c r="E174" s="41">
        <v>44432</v>
      </c>
      <c r="F174" s="39">
        <v>30356</v>
      </c>
      <c r="G174" s="40" t="s">
        <v>39</v>
      </c>
      <c r="H174" s="34">
        <v>3000</v>
      </c>
      <c r="I174" s="24"/>
      <c r="J174" s="25">
        <f t="shared" si="2"/>
        <v>-1188366.3299999996</v>
      </c>
      <c r="K174" s="8"/>
      <c r="L174" s="8"/>
      <c r="M174" s="8"/>
      <c r="N174" s="8"/>
    </row>
    <row r="175" spans="1:14" s="3" customFormat="1" ht="45.75" customHeight="1">
      <c r="A175" s="8"/>
      <c r="B175" s="8"/>
      <c r="C175" s="8"/>
      <c r="D175" s="33"/>
      <c r="E175" s="41">
        <v>44432</v>
      </c>
      <c r="F175" s="39">
        <v>30357</v>
      </c>
      <c r="G175" s="40" t="s">
        <v>39</v>
      </c>
      <c r="H175" s="34">
        <v>4000</v>
      </c>
      <c r="I175" s="24"/>
      <c r="J175" s="25">
        <f t="shared" si="2"/>
        <v>-1192366.3299999996</v>
      </c>
      <c r="K175" s="8"/>
      <c r="L175" s="8"/>
      <c r="M175" s="8"/>
      <c r="N175" s="8"/>
    </row>
    <row r="176" spans="1:14" s="3" customFormat="1" ht="45.75" customHeight="1">
      <c r="A176" s="8"/>
      <c r="B176" s="8"/>
      <c r="C176" s="8"/>
      <c r="D176" s="33"/>
      <c r="E176" s="41">
        <v>44432</v>
      </c>
      <c r="F176" s="39">
        <v>30358</v>
      </c>
      <c r="G176" s="40" t="s">
        <v>39</v>
      </c>
      <c r="H176" s="34">
        <v>7000</v>
      </c>
      <c r="I176" s="24"/>
      <c r="J176" s="25">
        <f t="shared" si="2"/>
        <v>-1199366.3299999996</v>
      </c>
      <c r="K176" s="8"/>
      <c r="L176" s="8"/>
      <c r="M176" s="8"/>
      <c r="N176" s="8"/>
    </row>
    <row r="177" spans="1:14" s="3" customFormat="1" ht="45.75" customHeight="1">
      <c r="A177" s="8"/>
      <c r="B177" s="8"/>
      <c r="C177" s="8"/>
      <c r="D177" s="33"/>
      <c r="E177" s="41">
        <v>44432</v>
      </c>
      <c r="F177" s="39">
        <v>30359</v>
      </c>
      <c r="G177" s="40" t="s">
        <v>39</v>
      </c>
      <c r="H177" s="34">
        <v>10000</v>
      </c>
      <c r="I177" s="24"/>
      <c r="J177" s="25">
        <f t="shared" si="2"/>
        <v>-1209366.3299999996</v>
      </c>
      <c r="K177" s="8"/>
      <c r="L177" s="8"/>
      <c r="M177" s="8"/>
      <c r="N177" s="8"/>
    </row>
    <row r="178" spans="1:14" s="3" customFormat="1" ht="45.75" customHeight="1">
      <c r="A178" s="8"/>
      <c r="B178" s="8"/>
      <c r="C178" s="8"/>
      <c r="D178" s="33"/>
      <c r="E178" s="41">
        <v>44432</v>
      </c>
      <c r="F178" s="39">
        <v>30360</v>
      </c>
      <c r="G178" s="40" t="s">
        <v>39</v>
      </c>
      <c r="H178" s="34">
        <v>5000</v>
      </c>
      <c r="I178" s="24"/>
      <c r="J178" s="25">
        <f t="shared" si="2"/>
        <v>-1214366.3299999996</v>
      </c>
      <c r="K178" s="8"/>
      <c r="L178" s="8"/>
      <c r="M178" s="8"/>
      <c r="N178" s="8"/>
    </row>
    <row r="179" spans="1:14" s="3" customFormat="1" ht="45.75" customHeight="1">
      <c r="A179" s="8"/>
      <c r="B179" s="8"/>
      <c r="C179" s="8"/>
      <c r="D179" s="33"/>
      <c r="E179" s="41">
        <v>44432</v>
      </c>
      <c r="F179" s="39">
        <v>30361</v>
      </c>
      <c r="G179" s="40" t="s">
        <v>39</v>
      </c>
      <c r="H179" s="34">
        <v>5000</v>
      </c>
      <c r="I179" s="24"/>
      <c r="J179" s="25">
        <f t="shared" si="2"/>
        <v>-1219366.3299999996</v>
      </c>
      <c r="K179" s="8"/>
      <c r="L179" s="8"/>
      <c r="M179" s="8"/>
      <c r="N179" s="8"/>
    </row>
    <row r="180" spans="1:14" s="3" customFormat="1" ht="45.75" customHeight="1">
      <c r="A180" s="8"/>
      <c r="B180" s="8"/>
      <c r="C180" s="8"/>
      <c r="D180" s="33"/>
      <c r="E180" s="41">
        <v>44432</v>
      </c>
      <c r="F180" s="39">
        <v>30362</v>
      </c>
      <c r="G180" s="40" t="s">
        <v>39</v>
      </c>
      <c r="H180" s="34">
        <v>3000</v>
      </c>
      <c r="I180" s="24"/>
      <c r="J180" s="25">
        <f t="shared" si="2"/>
        <v>-1222366.3299999996</v>
      </c>
      <c r="K180" s="8"/>
      <c r="L180" s="8"/>
      <c r="M180" s="8"/>
      <c r="N180" s="8"/>
    </row>
    <row r="181" spans="1:14" s="3" customFormat="1" ht="45.75" customHeight="1">
      <c r="A181" s="8"/>
      <c r="B181" s="8"/>
      <c r="C181" s="8"/>
      <c r="D181" s="33"/>
      <c r="E181" s="41">
        <v>44432</v>
      </c>
      <c r="F181" s="39">
        <v>30363</v>
      </c>
      <c r="G181" s="40" t="s">
        <v>39</v>
      </c>
      <c r="H181" s="34">
        <v>2200</v>
      </c>
      <c r="I181" s="24"/>
      <c r="J181" s="25">
        <f t="shared" si="2"/>
        <v>-1224566.3299999996</v>
      </c>
      <c r="K181" s="8"/>
      <c r="L181" s="8"/>
      <c r="M181" s="8"/>
      <c r="N181" s="8"/>
    </row>
    <row r="182" spans="1:14" s="3" customFormat="1" ht="45.75" customHeight="1">
      <c r="A182" s="8"/>
      <c r="B182" s="8"/>
      <c r="C182" s="8"/>
      <c r="D182" s="33"/>
      <c r="E182" s="41">
        <v>44432</v>
      </c>
      <c r="F182" s="39">
        <v>30364</v>
      </c>
      <c r="G182" s="40" t="s">
        <v>39</v>
      </c>
      <c r="H182" s="34">
        <v>11000</v>
      </c>
      <c r="I182" s="24"/>
      <c r="J182" s="25">
        <f t="shared" si="2"/>
        <v>-1235566.3299999996</v>
      </c>
      <c r="K182" s="8"/>
      <c r="L182" s="8"/>
      <c r="M182" s="8"/>
      <c r="N182" s="8"/>
    </row>
    <row r="183" spans="1:14" s="3" customFormat="1" ht="45.75" customHeight="1">
      <c r="A183" s="8"/>
      <c r="B183" s="8"/>
      <c r="C183" s="8"/>
      <c r="D183" s="33"/>
      <c r="E183" s="41">
        <v>44432</v>
      </c>
      <c r="F183" s="39">
        <v>30365</v>
      </c>
      <c r="G183" s="40" t="s">
        <v>39</v>
      </c>
      <c r="H183" s="34">
        <v>3000</v>
      </c>
      <c r="I183" s="24"/>
      <c r="J183" s="25">
        <f t="shared" si="2"/>
        <v>-1238566.3299999996</v>
      </c>
      <c r="K183" s="8"/>
      <c r="L183" s="8"/>
      <c r="M183" s="8"/>
      <c r="N183" s="8"/>
    </row>
    <row r="184" spans="1:14" s="3" customFormat="1" ht="45.75" customHeight="1">
      <c r="A184" s="8"/>
      <c r="B184" s="8"/>
      <c r="C184" s="8"/>
      <c r="D184" s="33"/>
      <c r="E184" s="41">
        <v>44432</v>
      </c>
      <c r="F184" s="39">
        <v>30366</v>
      </c>
      <c r="G184" s="40" t="s">
        <v>39</v>
      </c>
      <c r="H184" s="34">
        <v>8000</v>
      </c>
      <c r="I184" s="24"/>
      <c r="J184" s="25">
        <f t="shared" si="2"/>
        <v>-1246566.3299999996</v>
      </c>
      <c r="K184" s="8"/>
      <c r="L184" s="8"/>
      <c r="M184" s="8"/>
      <c r="N184" s="8"/>
    </row>
    <row r="185" spans="1:14" s="3" customFormat="1" ht="45.75" customHeight="1">
      <c r="A185" s="8"/>
      <c r="B185" s="8"/>
      <c r="C185" s="8"/>
      <c r="D185" s="33"/>
      <c r="E185" s="41">
        <v>44432</v>
      </c>
      <c r="F185" s="39">
        <v>30367</v>
      </c>
      <c r="G185" s="40" t="s">
        <v>39</v>
      </c>
      <c r="H185" s="34">
        <v>15000</v>
      </c>
      <c r="I185" s="24"/>
      <c r="J185" s="25">
        <f t="shared" si="2"/>
        <v>-1261566.3299999996</v>
      </c>
      <c r="K185" s="8"/>
      <c r="L185" s="8"/>
      <c r="M185" s="8"/>
      <c r="N185" s="8"/>
    </row>
    <row r="186" spans="1:14" s="3" customFormat="1" ht="45.75" customHeight="1">
      <c r="A186" s="8"/>
      <c r="B186" s="8"/>
      <c r="C186" s="8"/>
      <c r="D186" s="33"/>
      <c r="E186" s="41">
        <v>44432</v>
      </c>
      <c r="F186" s="39">
        <v>30368</v>
      </c>
      <c r="G186" s="40" t="s">
        <v>39</v>
      </c>
      <c r="H186" s="34">
        <v>10000</v>
      </c>
      <c r="I186" s="24"/>
      <c r="J186" s="25">
        <f t="shared" si="2"/>
        <v>-1271566.3299999996</v>
      </c>
      <c r="K186" s="8"/>
      <c r="L186" s="8"/>
      <c r="M186" s="8"/>
      <c r="N186" s="8"/>
    </row>
    <row r="187" spans="1:14" s="3" customFormat="1" ht="45.75" customHeight="1">
      <c r="A187" s="8"/>
      <c r="B187" s="8"/>
      <c r="C187" s="8"/>
      <c r="D187" s="33"/>
      <c r="E187" s="41">
        <v>44432</v>
      </c>
      <c r="F187" s="39">
        <v>30369</v>
      </c>
      <c r="G187" s="40" t="s">
        <v>39</v>
      </c>
      <c r="H187" s="34">
        <v>5000</v>
      </c>
      <c r="I187" s="24"/>
      <c r="J187" s="25">
        <f t="shared" si="2"/>
        <v>-1276566.3299999996</v>
      </c>
      <c r="K187" s="8"/>
      <c r="L187" s="8"/>
      <c r="M187" s="8"/>
      <c r="N187" s="8"/>
    </row>
    <row r="188" spans="1:14" s="3" customFormat="1" ht="45.75" customHeight="1">
      <c r="A188" s="8"/>
      <c r="B188" s="8"/>
      <c r="C188" s="8"/>
      <c r="D188" s="33"/>
      <c r="E188" s="41">
        <v>44432</v>
      </c>
      <c r="F188" s="39">
        <v>30370</v>
      </c>
      <c r="G188" s="40" t="s">
        <v>39</v>
      </c>
      <c r="H188" s="34">
        <v>5000</v>
      </c>
      <c r="I188" s="24"/>
      <c r="J188" s="25">
        <f t="shared" si="2"/>
        <v>-1281566.3299999996</v>
      </c>
      <c r="K188" s="8"/>
      <c r="L188" s="8"/>
      <c r="M188" s="8"/>
      <c r="N188" s="8"/>
    </row>
    <row r="189" spans="1:14" s="3" customFormat="1" ht="45.75" customHeight="1">
      <c r="A189" s="8"/>
      <c r="B189" s="8"/>
      <c r="C189" s="8"/>
      <c r="D189" s="33"/>
      <c r="E189" s="41">
        <v>44432</v>
      </c>
      <c r="F189" s="39">
        <v>30371</v>
      </c>
      <c r="G189" s="40" t="s">
        <v>39</v>
      </c>
      <c r="H189" s="34">
        <v>2000</v>
      </c>
      <c r="I189" s="24"/>
      <c r="J189" s="25">
        <f t="shared" si="2"/>
        <v>-1283566.3299999996</v>
      </c>
      <c r="K189" s="8"/>
      <c r="L189" s="8"/>
      <c r="M189" s="8"/>
      <c r="N189" s="8"/>
    </row>
    <row r="190" spans="1:14" s="3" customFormat="1" ht="45.75" customHeight="1">
      <c r="A190" s="8"/>
      <c r="B190" s="8"/>
      <c r="C190" s="8"/>
      <c r="D190" s="33"/>
      <c r="E190" s="41">
        <v>44432</v>
      </c>
      <c r="F190" s="39">
        <v>30372</v>
      </c>
      <c r="G190" s="40" t="s">
        <v>39</v>
      </c>
      <c r="H190" s="34">
        <v>3000</v>
      </c>
      <c r="I190" s="24"/>
      <c r="J190" s="25">
        <f t="shared" si="2"/>
        <v>-1286566.3299999996</v>
      </c>
      <c r="K190" s="8"/>
      <c r="L190" s="8"/>
      <c r="M190" s="8"/>
      <c r="N190" s="8"/>
    </row>
    <row r="191" spans="1:14" s="3" customFormat="1" ht="45.75" customHeight="1">
      <c r="A191" s="8"/>
      <c r="B191" s="8"/>
      <c r="C191" s="8"/>
      <c r="D191" s="33"/>
      <c r="E191" s="41">
        <v>44432</v>
      </c>
      <c r="F191" s="39">
        <v>30373</v>
      </c>
      <c r="G191" s="40" t="s">
        <v>39</v>
      </c>
      <c r="H191" s="34">
        <v>2500</v>
      </c>
      <c r="I191" s="24"/>
      <c r="J191" s="25">
        <f t="shared" si="2"/>
        <v>-1289066.3299999996</v>
      </c>
      <c r="K191" s="8"/>
      <c r="L191" s="8"/>
      <c r="M191" s="8"/>
      <c r="N191" s="8"/>
    </row>
    <row r="192" spans="1:14" s="3" customFormat="1" ht="45.75" customHeight="1">
      <c r="A192" s="8"/>
      <c r="B192" s="8"/>
      <c r="C192" s="8"/>
      <c r="D192" s="33"/>
      <c r="E192" s="41">
        <v>44432</v>
      </c>
      <c r="F192" s="39">
        <v>30374</v>
      </c>
      <c r="G192" s="40" t="s">
        <v>39</v>
      </c>
      <c r="H192" s="34">
        <v>3000</v>
      </c>
      <c r="I192" s="24"/>
      <c r="J192" s="25">
        <f t="shared" si="2"/>
        <v>-1292066.3299999996</v>
      </c>
      <c r="K192" s="8"/>
      <c r="L192" s="8"/>
      <c r="M192" s="8"/>
      <c r="N192" s="8"/>
    </row>
    <row r="193" spans="1:14" s="3" customFormat="1" ht="45.75" customHeight="1">
      <c r="A193" s="8"/>
      <c r="B193" s="8"/>
      <c r="C193" s="8"/>
      <c r="D193" s="33"/>
      <c r="E193" s="41">
        <v>44432</v>
      </c>
      <c r="F193" s="39">
        <v>30375</v>
      </c>
      <c r="G193" s="40" t="s">
        <v>39</v>
      </c>
      <c r="H193" s="34">
        <v>3000</v>
      </c>
      <c r="I193" s="24"/>
      <c r="J193" s="25">
        <f t="shared" si="2"/>
        <v>-1295066.3299999996</v>
      </c>
      <c r="K193" s="8"/>
      <c r="L193" s="8"/>
      <c r="M193" s="8"/>
      <c r="N193" s="8"/>
    </row>
    <row r="194" spans="1:14" s="3" customFormat="1" ht="45.75" customHeight="1">
      <c r="A194" s="8"/>
      <c r="B194" s="8"/>
      <c r="C194" s="8"/>
      <c r="D194" s="33"/>
      <c r="E194" s="41">
        <v>44432</v>
      </c>
      <c r="F194" s="39">
        <v>30376</v>
      </c>
      <c r="G194" s="40" t="s">
        <v>39</v>
      </c>
      <c r="H194" s="34">
        <v>5000</v>
      </c>
      <c r="I194" s="24"/>
      <c r="J194" s="25">
        <f t="shared" si="2"/>
        <v>-1300066.3299999996</v>
      </c>
      <c r="K194" s="8"/>
      <c r="L194" s="8"/>
      <c r="M194" s="8"/>
      <c r="N194" s="8"/>
    </row>
    <row r="195" spans="1:14" s="3" customFormat="1" ht="45.75" customHeight="1">
      <c r="A195" s="8"/>
      <c r="B195" s="8"/>
      <c r="C195" s="8"/>
      <c r="D195" s="33"/>
      <c r="E195" s="41">
        <v>44432</v>
      </c>
      <c r="F195" s="39">
        <v>30377</v>
      </c>
      <c r="G195" s="40" t="s">
        <v>39</v>
      </c>
      <c r="H195" s="34">
        <v>7000</v>
      </c>
      <c r="I195" s="24"/>
      <c r="J195" s="25">
        <f t="shared" si="2"/>
        <v>-1307066.3299999996</v>
      </c>
      <c r="K195" s="8"/>
      <c r="L195" s="8"/>
      <c r="M195" s="8"/>
      <c r="N195" s="8"/>
    </row>
    <row r="196" spans="1:14" s="3" customFormat="1" ht="45.75" customHeight="1">
      <c r="A196" s="8"/>
      <c r="B196" s="8"/>
      <c r="C196" s="8"/>
      <c r="D196" s="33"/>
      <c r="E196" s="41">
        <v>44432</v>
      </c>
      <c r="F196" s="39">
        <v>30378</v>
      </c>
      <c r="G196" s="40" t="s">
        <v>39</v>
      </c>
      <c r="H196" s="34">
        <v>10000</v>
      </c>
      <c r="I196" s="32"/>
      <c r="J196" s="25">
        <f t="shared" si="2"/>
        <v>-1317066.3299999996</v>
      </c>
      <c r="K196" s="8"/>
      <c r="L196" s="8"/>
      <c r="M196" s="8"/>
      <c r="N196" s="8"/>
    </row>
    <row r="197" spans="1:14" s="3" customFormat="1" ht="45.75" customHeight="1">
      <c r="A197" s="8"/>
      <c r="B197" s="8"/>
      <c r="C197" s="8"/>
      <c r="D197" s="33"/>
      <c r="E197" s="41">
        <v>44432</v>
      </c>
      <c r="F197" s="39">
        <v>30379</v>
      </c>
      <c r="G197" s="40" t="s">
        <v>39</v>
      </c>
      <c r="H197" s="34">
        <v>3000</v>
      </c>
      <c r="I197" s="24"/>
      <c r="J197" s="25">
        <f t="shared" si="2"/>
        <v>-1320066.3299999996</v>
      </c>
      <c r="K197" s="8"/>
      <c r="L197" s="8"/>
      <c r="M197" s="8"/>
      <c r="N197" s="8"/>
    </row>
    <row r="198" spans="1:14" s="3" customFormat="1" ht="45.75" customHeight="1">
      <c r="A198" s="8"/>
      <c r="B198" s="8"/>
      <c r="C198" s="8"/>
      <c r="D198" s="33"/>
      <c r="E198" s="41">
        <v>44432</v>
      </c>
      <c r="F198" s="39">
        <v>30380</v>
      </c>
      <c r="G198" s="40" t="s">
        <v>39</v>
      </c>
      <c r="H198" s="34">
        <v>9000</v>
      </c>
      <c r="I198" s="24"/>
      <c r="J198" s="25">
        <f t="shared" si="2"/>
        <v>-1329066.3299999996</v>
      </c>
      <c r="K198" s="8"/>
      <c r="L198" s="8"/>
      <c r="M198" s="8"/>
      <c r="N198" s="8"/>
    </row>
    <row r="199" spans="1:14" s="3" customFormat="1" ht="45.75" customHeight="1">
      <c r="A199" s="8"/>
      <c r="B199" s="8"/>
      <c r="C199" s="8"/>
      <c r="D199" s="33"/>
      <c r="E199" s="41">
        <v>44432</v>
      </c>
      <c r="F199" s="39">
        <v>30381</v>
      </c>
      <c r="G199" s="40" t="s">
        <v>39</v>
      </c>
      <c r="H199" s="34">
        <v>12000</v>
      </c>
      <c r="I199" s="24"/>
      <c r="J199" s="25">
        <f t="shared" si="2"/>
        <v>-1341066.3299999996</v>
      </c>
      <c r="K199" s="8"/>
      <c r="L199" s="8"/>
      <c r="M199" s="8"/>
      <c r="N199" s="8"/>
    </row>
    <row r="200" spans="1:14" s="3" customFormat="1" ht="45.75" customHeight="1">
      <c r="A200" s="8"/>
      <c r="B200" s="8"/>
      <c r="C200" s="8"/>
      <c r="D200" s="33"/>
      <c r="E200" s="41">
        <v>44432</v>
      </c>
      <c r="F200" s="39">
        <v>30382</v>
      </c>
      <c r="G200" s="40" t="s">
        <v>39</v>
      </c>
      <c r="H200" s="34">
        <v>2000</v>
      </c>
      <c r="I200" s="24"/>
      <c r="J200" s="25">
        <f t="shared" si="2"/>
        <v>-1343066.3299999996</v>
      </c>
      <c r="K200" s="8"/>
      <c r="L200" s="8"/>
      <c r="M200" s="8"/>
      <c r="N200" s="8"/>
    </row>
    <row r="201" spans="1:14" s="3" customFormat="1" ht="45.75" customHeight="1">
      <c r="A201" s="8"/>
      <c r="B201" s="8"/>
      <c r="C201" s="8"/>
      <c r="D201" s="33"/>
      <c r="E201" s="41">
        <v>44432</v>
      </c>
      <c r="F201" s="39">
        <v>30383</v>
      </c>
      <c r="G201" s="40" t="s">
        <v>39</v>
      </c>
      <c r="H201" s="34">
        <v>2200</v>
      </c>
      <c r="I201" s="24"/>
      <c r="J201" s="25">
        <f t="shared" si="2"/>
        <v>-1345266.3299999996</v>
      </c>
      <c r="K201" s="8"/>
      <c r="L201" s="8"/>
      <c r="M201" s="8"/>
      <c r="N201" s="8"/>
    </row>
    <row r="202" spans="1:14" s="3" customFormat="1" ht="45.75" customHeight="1">
      <c r="A202" s="8"/>
      <c r="B202" s="8"/>
      <c r="C202" s="8"/>
      <c r="D202" s="33"/>
      <c r="E202" s="41">
        <v>44432</v>
      </c>
      <c r="F202" s="39">
        <v>30384</v>
      </c>
      <c r="G202" s="40" t="s">
        <v>39</v>
      </c>
      <c r="H202" s="34">
        <v>5000</v>
      </c>
      <c r="I202" s="24"/>
      <c r="J202" s="25">
        <f t="shared" si="2"/>
        <v>-1350266.3299999996</v>
      </c>
      <c r="K202" s="8"/>
      <c r="L202" s="8"/>
      <c r="M202" s="8"/>
      <c r="N202" s="8"/>
    </row>
    <row r="203" spans="1:14" s="3" customFormat="1" ht="45.75" customHeight="1">
      <c r="A203" s="8"/>
      <c r="B203" s="8"/>
      <c r="C203" s="8"/>
      <c r="D203" s="33"/>
      <c r="E203" s="41">
        <v>44432</v>
      </c>
      <c r="F203" s="39">
        <v>30385</v>
      </c>
      <c r="G203" s="40" t="s">
        <v>39</v>
      </c>
      <c r="H203" s="34">
        <v>6000</v>
      </c>
      <c r="I203" s="24"/>
      <c r="J203" s="25">
        <f t="shared" si="2"/>
        <v>-1356266.3299999996</v>
      </c>
      <c r="K203" s="8"/>
      <c r="L203" s="8"/>
      <c r="M203" s="8"/>
      <c r="N203" s="8"/>
    </row>
    <row r="204" spans="1:14" s="3" customFormat="1" ht="45.75" customHeight="1">
      <c r="A204" s="8"/>
      <c r="B204" s="8"/>
      <c r="C204" s="8"/>
      <c r="D204" s="33"/>
      <c r="E204" s="41">
        <v>44432</v>
      </c>
      <c r="F204" s="39">
        <v>30386</v>
      </c>
      <c r="G204" s="40" t="s">
        <v>39</v>
      </c>
      <c r="H204" s="34">
        <v>6000</v>
      </c>
      <c r="I204" s="24"/>
      <c r="J204" s="25">
        <f t="shared" si="2"/>
        <v>-1362266.3299999996</v>
      </c>
      <c r="K204" s="8"/>
      <c r="L204" s="8"/>
      <c r="M204" s="8"/>
      <c r="N204" s="8"/>
    </row>
    <row r="205" spans="1:14" s="3" customFormat="1" ht="45.75" customHeight="1">
      <c r="A205" s="8"/>
      <c r="B205" s="8"/>
      <c r="C205" s="8"/>
      <c r="D205" s="33"/>
      <c r="E205" s="41">
        <v>44432</v>
      </c>
      <c r="F205" s="39">
        <v>30387</v>
      </c>
      <c r="G205" s="40" t="s">
        <v>39</v>
      </c>
      <c r="H205" s="34">
        <v>3000</v>
      </c>
      <c r="I205" s="24"/>
      <c r="J205" s="25">
        <f t="shared" si="2"/>
        <v>-1365266.3299999996</v>
      </c>
      <c r="K205" s="8"/>
      <c r="L205" s="8"/>
      <c r="M205" s="8"/>
      <c r="N205" s="8"/>
    </row>
    <row r="206" spans="1:14" s="3" customFormat="1" ht="45.75" customHeight="1">
      <c r="A206" s="8"/>
      <c r="B206" s="8"/>
      <c r="C206" s="8"/>
      <c r="D206" s="33"/>
      <c r="E206" s="41">
        <v>44432</v>
      </c>
      <c r="F206" s="39">
        <v>30388</v>
      </c>
      <c r="G206" s="40" t="s">
        <v>39</v>
      </c>
      <c r="H206" s="34">
        <v>35000</v>
      </c>
      <c r="I206" s="24"/>
      <c r="J206" s="25">
        <f t="shared" si="2"/>
        <v>-1400266.3299999996</v>
      </c>
      <c r="K206" s="8"/>
      <c r="L206" s="8"/>
      <c r="M206" s="8"/>
      <c r="N206" s="8"/>
    </row>
    <row r="207" spans="1:14" s="3" customFormat="1" ht="45.75" customHeight="1">
      <c r="A207" s="8"/>
      <c r="B207" s="8"/>
      <c r="C207" s="8"/>
      <c r="D207" s="33"/>
      <c r="E207" s="41">
        <v>44432</v>
      </c>
      <c r="F207" s="39">
        <v>30389</v>
      </c>
      <c r="G207" s="40" t="s">
        <v>39</v>
      </c>
      <c r="H207" s="34">
        <v>10000</v>
      </c>
      <c r="I207" s="24"/>
      <c r="J207" s="25">
        <f t="shared" si="2"/>
        <v>-1410266.3299999996</v>
      </c>
      <c r="K207" s="8"/>
      <c r="L207" s="8"/>
      <c r="M207" s="8"/>
      <c r="N207" s="8"/>
    </row>
    <row r="208" spans="1:14" s="3" customFormat="1" ht="45.75" customHeight="1">
      <c r="A208" s="8"/>
      <c r="B208" s="8"/>
      <c r="C208" s="8"/>
      <c r="D208" s="33"/>
      <c r="E208" s="41">
        <v>44432</v>
      </c>
      <c r="F208" s="39">
        <v>30390</v>
      </c>
      <c r="G208" s="40" t="s">
        <v>39</v>
      </c>
      <c r="H208" s="34">
        <v>10000</v>
      </c>
      <c r="I208" s="24"/>
      <c r="J208" s="25">
        <f t="shared" si="2"/>
        <v>-1420266.3299999996</v>
      </c>
      <c r="K208" s="8"/>
      <c r="L208" s="8"/>
      <c r="M208" s="8"/>
      <c r="N208" s="8"/>
    </row>
    <row r="209" spans="1:14" s="3" customFormat="1" ht="45.75" customHeight="1">
      <c r="A209" s="8"/>
      <c r="B209" s="8"/>
      <c r="C209" s="8"/>
      <c r="D209" s="33"/>
      <c r="E209" s="41">
        <v>44432</v>
      </c>
      <c r="F209" s="39">
        <v>30391</v>
      </c>
      <c r="G209" s="40" t="s">
        <v>39</v>
      </c>
      <c r="H209" s="34">
        <v>2200</v>
      </c>
      <c r="I209" s="24"/>
      <c r="J209" s="25">
        <f t="shared" si="2"/>
        <v>-1422466.3299999996</v>
      </c>
      <c r="K209" s="8"/>
      <c r="L209" s="8"/>
      <c r="M209" s="8"/>
      <c r="N209" s="8"/>
    </row>
    <row r="210" spans="1:14" s="3" customFormat="1" ht="45.75" customHeight="1">
      <c r="A210" s="8"/>
      <c r="B210" s="8"/>
      <c r="C210" s="8"/>
      <c r="D210" s="33"/>
      <c r="E210" s="41">
        <v>44432</v>
      </c>
      <c r="F210" s="39">
        <v>30392</v>
      </c>
      <c r="G210" s="40" t="s">
        <v>39</v>
      </c>
      <c r="H210" s="34">
        <v>25000</v>
      </c>
      <c r="I210" s="24"/>
      <c r="J210" s="25">
        <f aca="true" t="shared" si="3" ref="J210:J273">(J209-H210)</f>
        <v>-1447466.3299999996</v>
      </c>
      <c r="K210" s="8"/>
      <c r="L210" s="8"/>
      <c r="M210" s="8"/>
      <c r="N210" s="8"/>
    </row>
    <row r="211" spans="1:14" s="3" customFormat="1" ht="45.75" customHeight="1">
      <c r="A211" s="8"/>
      <c r="B211" s="8"/>
      <c r="C211" s="8"/>
      <c r="D211" s="33"/>
      <c r="E211" s="41">
        <v>44432</v>
      </c>
      <c r="F211" s="39">
        <v>30393</v>
      </c>
      <c r="G211" s="40" t="s">
        <v>39</v>
      </c>
      <c r="H211" s="34">
        <v>12000</v>
      </c>
      <c r="I211" s="24"/>
      <c r="J211" s="25">
        <f t="shared" si="3"/>
        <v>-1459466.3299999996</v>
      </c>
      <c r="K211" s="8"/>
      <c r="L211" s="8"/>
      <c r="M211" s="8"/>
      <c r="N211" s="8"/>
    </row>
    <row r="212" spans="1:14" s="3" customFormat="1" ht="45.75" customHeight="1">
      <c r="A212" s="8"/>
      <c r="B212" s="8"/>
      <c r="C212" s="8"/>
      <c r="D212" s="33"/>
      <c r="E212" s="41">
        <v>44432</v>
      </c>
      <c r="F212" s="39">
        <v>30394</v>
      </c>
      <c r="G212" s="40" t="s">
        <v>39</v>
      </c>
      <c r="H212" s="34">
        <v>7500</v>
      </c>
      <c r="I212" s="24"/>
      <c r="J212" s="25">
        <f t="shared" si="3"/>
        <v>-1466966.3299999996</v>
      </c>
      <c r="K212" s="8"/>
      <c r="L212" s="8"/>
      <c r="M212" s="8"/>
      <c r="N212" s="8"/>
    </row>
    <row r="213" spans="1:14" s="3" customFormat="1" ht="45.75" customHeight="1">
      <c r="A213" s="8"/>
      <c r="B213" s="8"/>
      <c r="C213" s="8"/>
      <c r="D213" s="33"/>
      <c r="E213" s="41">
        <v>44432</v>
      </c>
      <c r="F213" s="39">
        <v>30395</v>
      </c>
      <c r="G213" s="40" t="s">
        <v>39</v>
      </c>
      <c r="H213" s="34">
        <v>5000</v>
      </c>
      <c r="I213" s="24"/>
      <c r="J213" s="25">
        <f t="shared" si="3"/>
        <v>-1471966.3299999996</v>
      </c>
      <c r="K213" s="8"/>
      <c r="L213" s="8"/>
      <c r="M213" s="8"/>
      <c r="N213" s="8"/>
    </row>
    <row r="214" spans="1:14" s="3" customFormat="1" ht="45.75" customHeight="1">
      <c r="A214" s="8"/>
      <c r="B214" s="8"/>
      <c r="C214" s="8"/>
      <c r="D214" s="33"/>
      <c r="E214" s="41">
        <v>44432</v>
      </c>
      <c r="F214" s="39">
        <v>30396</v>
      </c>
      <c r="G214" s="40" t="s">
        <v>39</v>
      </c>
      <c r="H214" s="34">
        <v>3000</v>
      </c>
      <c r="I214" s="24"/>
      <c r="J214" s="25">
        <f t="shared" si="3"/>
        <v>-1474966.3299999996</v>
      </c>
      <c r="K214" s="8"/>
      <c r="L214" s="8"/>
      <c r="M214" s="8"/>
      <c r="N214" s="8"/>
    </row>
    <row r="215" spans="1:14" s="3" customFormat="1" ht="45.75" customHeight="1">
      <c r="A215" s="8"/>
      <c r="B215" s="8"/>
      <c r="C215" s="8"/>
      <c r="D215" s="33"/>
      <c r="E215" s="41">
        <v>44432</v>
      </c>
      <c r="F215" s="39">
        <v>30397</v>
      </c>
      <c r="G215" s="40" t="s">
        <v>39</v>
      </c>
      <c r="H215" s="34">
        <v>5000</v>
      </c>
      <c r="I215" s="24"/>
      <c r="J215" s="25">
        <f t="shared" si="3"/>
        <v>-1479966.3299999996</v>
      </c>
      <c r="K215" s="8"/>
      <c r="L215" s="8"/>
      <c r="M215" s="8"/>
      <c r="N215" s="8"/>
    </row>
    <row r="216" spans="1:14" s="3" customFormat="1" ht="45.75" customHeight="1">
      <c r="A216" s="8"/>
      <c r="B216" s="8"/>
      <c r="C216" s="8"/>
      <c r="D216" s="33"/>
      <c r="E216" s="41">
        <v>44432</v>
      </c>
      <c r="F216" s="39">
        <v>30398</v>
      </c>
      <c r="G216" s="40" t="s">
        <v>39</v>
      </c>
      <c r="H216" s="34">
        <v>8000</v>
      </c>
      <c r="I216" s="24"/>
      <c r="J216" s="25">
        <f t="shared" si="3"/>
        <v>-1487966.3299999996</v>
      </c>
      <c r="K216" s="8"/>
      <c r="L216" s="8"/>
      <c r="M216" s="8"/>
      <c r="N216" s="8"/>
    </row>
    <row r="217" spans="1:14" s="3" customFormat="1" ht="45.75" customHeight="1">
      <c r="A217" s="8"/>
      <c r="B217" s="8"/>
      <c r="C217" s="8"/>
      <c r="D217" s="33"/>
      <c r="E217" s="41">
        <v>44432</v>
      </c>
      <c r="F217" s="39">
        <v>30399</v>
      </c>
      <c r="G217" s="40" t="s">
        <v>39</v>
      </c>
      <c r="H217" s="34">
        <v>6000</v>
      </c>
      <c r="I217" s="24"/>
      <c r="J217" s="25">
        <f t="shared" si="3"/>
        <v>-1493966.3299999996</v>
      </c>
      <c r="K217" s="8"/>
      <c r="L217" s="8"/>
      <c r="M217" s="8"/>
      <c r="N217" s="8"/>
    </row>
    <row r="218" spans="1:14" s="3" customFormat="1" ht="45.75" customHeight="1">
      <c r="A218" s="8"/>
      <c r="B218" s="8"/>
      <c r="C218" s="8"/>
      <c r="D218" s="33"/>
      <c r="E218" s="41">
        <v>44432</v>
      </c>
      <c r="F218" s="39">
        <v>30400</v>
      </c>
      <c r="G218" s="40" t="s">
        <v>39</v>
      </c>
      <c r="H218" s="34">
        <v>3000</v>
      </c>
      <c r="I218" s="24"/>
      <c r="J218" s="25">
        <f t="shared" si="3"/>
        <v>-1496966.3299999996</v>
      </c>
      <c r="K218" s="8"/>
      <c r="L218" s="8"/>
      <c r="M218" s="8"/>
      <c r="N218" s="8"/>
    </row>
    <row r="219" spans="1:14" s="3" customFormat="1" ht="45.75" customHeight="1">
      <c r="A219" s="8"/>
      <c r="B219" s="8"/>
      <c r="C219" s="8"/>
      <c r="D219" s="33"/>
      <c r="E219" s="41">
        <v>44432</v>
      </c>
      <c r="F219" s="39">
        <v>30401</v>
      </c>
      <c r="G219" s="40" t="s">
        <v>39</v>
      </c>
      <c r="H219" s="34">
        <v>1500</v>
      </c>
      <c r="I219" s="24"/>
      <c r="J219" s="25">
        <f t="shared" si="3"/>
        <v>-1498466.3299999996</v>
      </c>
      <c r="K219" s="8"/>
      <c r="L219" s="8"/>
      <c r="M219" s="8"/>
      <c r="N219" s="8"/>
    </row>
    <row r="220" spans="1:14" s="3" customFormat="1" ht="45.75" customHeight="1">
      <c r="A220" s="8"/>
      <c r="B220" s="8"/>
      <c r="C220" s="8"/>
      <c r="D220" s="33"/>
      <c r="E220" s="41">
        <v>44432</v>
      </c>
      <c r="F220" s="39">
        <v>30402</v>
      </c>
      <c r="G220" s="40" t="s">
        <v>39</v>
      </c>
      <c r="H220" s="34">
        <v>3000</v>
      </c>
      <c r="I220" s="24"/>
      <c r="J220" s="25">
        <f t="shared" si="3"/>
        <v>-1501466.3299999996</v>
      </c>
      <c r="K220" s="8"/>
      <c r="L220" s="8"/>
      <c r="M220" s="8"/>
      <c r="N220" s="8"/>
    </row>
    <row r="221" spans="1:14" s="3" customFormat="1" ht="45.75" customHeight="1">
      <c r="A221" s="8"/>
      <c r="B221" s="8"/>
      <c r="C221" s="8"/>
      <c r="D221" s="33"/>
      <c r="E221" s="41">
        <v>44432</v>
      </c>
      <c r="F221" s="39">
        <v>30403</v>
      </c>
      <c r="G221" s="40" t="s">
        <v>39</v>
      </c>
      <c r="H221" s="34">
        <v>4000</v>
      </c>
      <c r="I221" s="24"/>
      <c r="J221" s="25">
        <f t="shared" si="3"/>
        <v>-1505466.3299999996</v>
      </c>
      <c r="K221" s="8"/>
      <c r="L221" s="8"/>
      <c r="M221" s="8"/>
      <c r="N221" s="8"/>
    </row>
    <row r="222" spans="1:14" s="3" customFormat="1" ht="45.75" customHeight="1">
      <c r="A222" s="8"/>
      <c r="B222" s="8"/>
      <c r="C222" s="8"/>
      <c r="D222" s="33"/>
      <c r="E222" s="41">
        <v>44432</v>
      </c>
      <c r="F222" s="39">
        <v>30404</v>
      </c>
      <c r="G222" s="40" t="s">
        <v>39</v>
      </c>
      <c r="H222" s="34">
        <v>3000</v>
      </c>
      <c r="I222" s="24"/>
      <c r="J222" s="25">
        <f t="shared" si="3"/>
        <v>-1508466.3299999996</v>
      </c>
      <c r="K222" s="8"/>
      <c r="L222" s="8"/>
      <c r="M222" s="8"/>
      <c r="N222" s="8"/>
    </row>
    <row r="223" spans="1:14" s="3" customFormat="1" ht="45.75" customHeight="1">
      <c r="A223" s="8"/>
      <c r="B223" s="8"/>
      <c r="C223" s="8"/>
      <c r="D223" s="33"/>
      <c r="E223" s="41">
        <v>44432</v>
      </c>
      <c r="F223" s="39">
        <v>30405</v>
      </c>
      <c r="G223" s="40" t="s">
        <v>39</v>
      </c>
      <c r="H223" s="34">
        <v>5000</v>
      </c>
      <c r="I223" s="24"/>
      <c r="J223" s="25">
        <f t="shared" si="3"/>
        <v>-1513466.3299999996</v>
      </c>
      <c r="K223" s="8"/>
      <c r="L223" s="8"/>
      <c r="M223" s="8"/>
      <c r="N223" s="8"/>
    </row>
    <row r="224" spans="1:14" s="3" customFormat="1" ht="45.75" customHeight="1">
      <c r="A224" s="8"/>
      <c r="B224" s="8"/>
      <c r="C224" s="8"/>
      <c r="D224" s="33"/>
      <c r="E224" s="41">
        <v>44432</v>
      </c>
      <c r="F224" s="39">
        <v>30406</v>
      </c>
      <c r="G224" s="40" t="s">
        <v>39</v>
      </c>
      <c r="H224" s="34">
        <v>5000</v>
      </c>
      <c r="I224" s="24"/>
      <c r="J224" s="25">
        <f t="shared" si="3"/>
        <v>-1518466.3299999996</v>
      </c>
      <c r="K224" s="8"/>
      <c r="L224" s="8"/>
      <c r="M224" s="8"/>
      <c r="N224" s="8"/>
    </row>
    <row r="225" spans="1:14" s="3" customFormat="1" ht="45.75" customHeight="1">
      <c r="A225" s="8"/>
      <c r="B225" s="8"/>
      <c r="C225" s="8"/>
      <c r="D225" s="33"/>
      <c r="E225" s="41">
        <v>44432</v>
      </c>
      <c r="F225" s="39">
        <v>30407</v>
      </c>
      <c r="G225" s="40" t="s">
        <v>39</v>
      </c>
      <c r="H225" s="34">
        <v>9000</v>
      </c>
      <c r="I225" s="24"/>
      <c r="J225" s="25">
        <f t="shared" si="3"/>
        <v>-1527466.3299999996</v>
      </c>
      <c r="K225" s="8"/>
      <c r="L225" s="8"/>
      <c r="M225" s="8"/>
      <c r="N225" s="8"/>
    </row>
    <row r="226" spans="1:14" s="3" customFormat="1" ht="45.75" customHeight="1">
      <c r="A226" s="8"/>
      <c r="B226" s="8"/>
      <c r="C226" s="8"/>
      <c r="D226" s="33"/>
      <c r="E226" s="41">
        <v>44432</v>
      </c>
      <c r="F226" s="39">
        <v>30408</v>
      </c>
      <c r="G226" s="40" t="s">
        <v>39</v>
      </c>
      <c r="H226" s="34">
        <v>4000</v>
      </c>
      <c r="I226" s="24"/>
      <c r="J226" s="25">
        <f t="shared" si="3"/>
        <v>-1531466.3299999996</v>
      </c>
      <c r="K226" s="8"/>
      <c r="L226" s="8"/>
      <c r="M226" s="8"/>
      <c r="N226" s="8"/>
    </row>
    <row r="227" spans="1:14" s="3" customFormat="1" ht="45.75" customHeight="1">
      <c r="A227" s="8"/>
      <c r="B227" s="8"/>
      <c r="C227" s="8"/>
      <c r="D227" s="33"/>
      <c r="E227" s="41">
        <v>44432</v>
      </c>
      <c r="F227" s="39">
        <v>30409</v>
      </c>
      <c r="G227" s="40" t="s">
        <v>39</v>
      </c>
      <c r="H227" s="34">
        <v>10000</v>
      </c>
      <c r="I227" s="24"/>
      <c r="J227" s="25">
        <f t="shared" si="3"/>
        <v>-1541466.3299999996</v>
      </c>
      <c r="K227" s="8"/>
      <c r="L227" s="8"/>
      <c r="M227" s="8"/>
      <c r="N227" s="8"/>
    </row>
    <row r="228" spans="1:14" s="3" customFormat="1" ht="45.75" customHeight="1">
      <c r="A228" s="8"/>
      <c r="B228" s="8"/>
      <c r="C228" s="8"/>
      <c r="D228" s="33"/>
      <c r="E228" s="41">
        <v>44432</v>
      </c>
      <c r="F228" s="39">
        <v>30410</v>
      </c>
      <c r="G228" s="40" t="s">
        <v>39</v>
      </c>
      <c r="H228" s="34">
        <v>18000</v>
      </c>
      <c r="I228" s="24"/>
      <c r="J228" s="25">
        <f t="shared" si="3"/>
        <v>-1559466.3299999996</v>
      </c>
      <c r="K228" s="8"/>
      <c r="L228" s="8"/>
      <c r="M228" s="8"/>
      <c r="N228" s="8"/>
    </row>
    <row r="229" spans="1:14" s="3" customFormat="1" ht="45.75" customHeight="1">
      <c r="A229" s="8"/>
      <c r="B229" s="8"/>
      <c r="C229" s="8"/>
      <c r="D229" s="33"/>
      <c r="E229" s="41">
        <v>44432</v>
      </c>
      <c r="F229" s="39">
        <v>30411</v>
      </c>
      <c r="G229" s="40" t="s">
        <v>39</v>
      </c>
      <c r="H229" s="34">
        <v>2000</v>
      </c>
      <c r="I229" s="24"/>
      <c r="J229" s="25">
        <f t="shared" si="3"/>
        <v>-1561466.3299999996</v>
      </c>
      <c r="K229" s="8"/>
      <c r="L229" s="8"/>
      <c r="M229" s="8"/>
      <c r="N229" s="8"/>
    </row>
    <row r="230" spans="1:14" s="3" customFormat="1" ht="45.75" customHeight="1">
      <c r="A230" s="8"/>
      <c r="B230" s="8"/>
      <c r="C230" s="8"/>
      <c r="D230" s="33"/>
      <c r="E230" s="41">
        <v>44432</v>
      </c>
      <c r="F230" s="39">
        <v>30412</v>
      </c>
      <c r="G230" s="40" t="s">
        <v>37</v>
      </c>
      <c r="H230" s="34">
        <v>20000</v>
      </c>
      <c r="I230" s="20"/>
      <c r="J230" s="25">
        <f t="shared" si="3"/>
        <v>-1581466.3299999996</v>
      </c>
      <c r="K230" s="8"/>
      <c r="L230" s="8"/>
      <c r="M230" s="8"/>
      <c r="N230" s="8"/>
    </row>
    <row r="231" spans="1:14" s="3" customFormat="1" ht="45.75" customHeight="1">
      <c r="A231" s="8"/>
      <c r="B231" s="8"/>
      <c r="C231" s="8"/>
      <c r="D231" s="33"/>
      <c r="E231" s="41">
        <v>44432</v>
      </c>
      <c r="F231" s="39">
        <v>30413</v>
      </c>
      <c r="G231" s="40" t="s">
        <v>39</v>
      </c>
      <c r="H231" s="34">
        <v>3000</v>
      </c>
      <c r="I231" s="20"/>
      <c r="J231" s="25">
        <f t="shared" si="3"/>
        <v>-1584466.3299999996</v>
      </c>
      <c r="K231" s="8"/>
      <c r="L231" s="8"/>
      <c r="M231" s="8"/>
      <c r="N231" s="8"/>
    </row>
    <row r="232" spans="1:14" s="3" customFormat="1" ht="45.75" customHeight="1">
      <c r="A232" s="8"/>
      <c r="B232" s="8"/>
      <c r="C232" s="8"/>
      <c r="D232" s="33"/>
      <c r="E232" s="41">
        <v>44432</v>
      </c>
      <c r="F232" s="39">
        <v>30414</v>
      </c>
      <c r="G232" s="40" t="s">
        <v>39</v>
      </c>
      <c r="H232" s="34">
        <v>3000</v>
      </c>
      <c r="I232" s="20"/>
      <c r="J232" s="25">
        <f t="shared" si="3"/>
        <v>-1587466.3299999996</v>
      </c>
      <c r="K232" s="8"/>
      <c r="L232" s="8"/>
      <c r="M232" s="8"/>
      <c r="N232" s="8"/>
    </row>
    <row r="233" spans="1:14" s="3" customFormat="1" ht="45.75" customHeight="1">
      <c r="A233" s="8"/>
      <c r="B233" s="8"/>
      <c r="C233" s="8"/>
      <c r="D233" s="33"/>
      <c r="E233" s="41">
        <v>44432</v>
      </c>
      <c r="F233" s="39">
        <v>30415</v>
      </c>
      <c r="G233" s="40" t="s">
        <v>40</v>
      </c>
      <c r="H233" s="34">
        <v>6000</v>
      </c>
      <c r="I233" s="20"/>
      <c r="J233" s="25">
        <f t="shared" si="3"/>
        <v>-1593466.3299999996</v>
      </c>
      <c r="K233" s="8"/>
      <c r="L233" s="8"/>
      <c r="M233" s="8"/>
      <c r="N233" s="8"/>
    </row>
    <row r="234" spans="1:14" s="3" customFormat="1" ht="45.75" customHeight="1">
      <c r="A234" s="8"/>
      <c r="B234" s="8"/>
      <c r="C234" s="8"/>
      <c r="D234" s="33"/>
      <c r="E234" s="41">
        <v>44433</v>
      </c>
      <c r="F234" s="39">
        <v>30416</v>
      </c>
      <c r="G234" s="40" t="s">
        <v>40</v>
      </c>
      <c r="H234" s="34">
        <v>7000</v>
      </c>
      <c r="I234" s="20"/>
      <c r="J234" s="25">
        <f t="shared" si="3"/>
        <v>-1600466.3299999996</v>
      </c>
      <c r="K234" s="8"/>
      <c r="L234" s="8"/>
      <c r="M234" s="8"/>
      <c r="N234" s="8"/>
    </row>
    <row r="235" spans="1:14" s="3" customFormat="1" ht="45.75" customHeight="1">
      <c r="A235" s="8"/>
      <c r="B235" s="8"/>
      <c r="C235" s="8"/>
      <c r="D235" s="33"/>
      <c r="E235" s="41">
        <v>44434</v>
      </c>
      <c r="F235" s="39">
        <v>30417</v>
      </c>
      <c r="G235" s="40" t="s">
        <v>40</v>
      </c>
      <c r="H235" s="34">
        <v>6000</v>
      </c>
      <c r="I235" s="20"/>
      <c r="J235" s="25">
        <f t="shared" si="3"/>
        <v>-1606466.3299999996</v>
      </c>
      <c r="K235" s="8"/>
      <c r="L235" s="8"/>
      <c r="M235" s="8"/>
      <c r="N235" s="8"/>
    </row>
    <row r="236" spans="1:14" s="3" customFormat="1" ht="45.75" customHeight="1">
      <c r="A236" s="8"/>
      <c r="B236" s="8"/>
      <c r="C236" s="8"/>
      <c r="D236" s="33"/>
      <c r="E236" s="41">
        <v>44435</v>
      </c>
      <c r="F236" s="39">
        <v>30418</v>
      </c>
      <c r="G236" s="40" t="s">
        <v>40</v>
      </c>
      <c r="H236" s="34">
        <v>6000</v>
      </c>
      <c r="I236" s="20"/>
      <c r="J236" s="25">
        <f t="shared" si="3"/>
        <v>-1612466.3299999996</v>
      </c>
      <c r="K236" s="8"/>
      <c r="L236" s="8"/>
      <c r="M236" s="8"/>
      <c r="N236" s="8"/>
    </row>
    <row r="237" spans="1:14" s="3" customFormat="1" ht="45.75" customHeight="1">
      <c r="A237" s="8"/>
      <c r="B237" s="8"/>
      <c r="C237" s="8"/>
      <c r="D237" s="33"/>
      <c r="E237" s="41">
        <v>44436</v>
      </c>
      <c r="F237" s="39">
        <v>30419</v>
      </c>
      <c r="G237" s="40" t="s">
        <v>40</v>
      </c>
      <c r="H237" s="34">
        <v>2000</v>
      </c>
      <c r="I237" s="20"/>
      <c r="J237" s="25">
        <f t="shared" si="3"/>
        <v>-1614466.3299999996</v>
      </c>
      <c r="K237" s="8"/>
      <c r="L237" s="8"/>
      <c r="M237" s="8"/>
      <c r="N237" s="8"/>
    </row>
    <row r="238" spans="1:14" s="3" customFormat="1" ht="45.75" customHeight="1">
      <c r="A238" s="8"/>
      <c r="B238" s="8"/>
      <c r="C238" s="8"/>
      <c r="D238" s="33"/>
      <c r="E238" s="41">
        <v>44437</v>
      </c>
      <c r="F238" s="39">
        <v>30420</v>
      </c>
      <c r="G238" s="40" t="s">
        <v>40</v>
      </c>
      <c r="H238" s="34">
        <v>5000</v>
      </c>
      <c r="I238" s="20"/>
      <c r="J238" s="25">
        <f t="shared" si="3"/>
        <v>-1619466.3299999996</v>
      </c>
      <c r="K238" s="8"/>
      <c r="L238" s="8"/>
      <c r="M238" s="8"/>
      <c r="N238" s="8"/>
    </row>
    <row r="239" spans="1:14" s="3" customFormat="1" ht="65.25" customHeight="1">
      <c r="A239" s="8"/>
      <c r="B239" s="8"/>
      <c r="C239" s="8"/>
      <c r="D239" s="33"/>
      <c r="E239" s="41">
        <v>44438</v>
      </c>
      <c r="F239" s="39">
        <v>30421</v>
      </c>
      <c r="G239" s="40" t="s">
        <v>40</v>
      </c>
      <c r="H239" s="34">
        <v>6000</v>
      </c>
      <c r="I239" s="20"/>
      <c r="J239" s="25">
        <f t="shared" si="3"/>
        <v>-1625466.3299999996</v>
      </c>
      <c r="K239" s="8"/>
      <c r="L239" s="8"/>
      <c r="M239" s="8"/>
      <c r="N239" s="8"/>
    </row>
    <row r="240" spans="1:14" s="3" customFormat="1" ht="45.75" customHeight="1">
      <c r="A240" s="8"/>
      <c r="B240" s="8"/>
      <c r="C240" s="8"/>
      <c r="D240" s="33"/>
      <c r="E240" s="41">
        <v>44439</v>
      </c>
      <c r="F240" s="39">
        <v>30422</v>
      </c>
      <c r="G240" s="40" t="s">
        <v>40</v>
      </c>
      <c r="H240" s="34">
        <v>6000</v>
      </c>
      <c r="I240" s="20"/>
      <c r="J240" s="25">
        <f t="shared" si="3"/>
        <v>-1631466.3299999996</v>
      </c>
      <c r="K240" s="8"/>
      <c r="L240" s="8"/>
      <c r="M240" s="8"/>
      <c r="N240" s="8"/>
    </row>
    <row r="241" spans="1:14" s="3" customFormat="1" ht="45.75" customHeight="1">
      <c r="A241" s="8"/>
      <c r="B241" s="8"/>
      <c r="C241" s="8"/>
      <c r="D241" s="33"/>
      <c r="E241" s="41">
        <v>44440</v>
      </c>
      <c r="F241" s="39">
        <v>30423</v>
      </c>
      <c r="G241" s="40" t="s">
        <v>40</v>
      </c>
      <c r="H241" s="34">
        <v>10000</v>
      </c>
      <c r="I241" s="20"/>
      <c r="J241" s="25">
        <f t="shared" si="3"/>
        <v>-1641466.3299999996</v>
      </c>
      <c r="K241" s="8"/>
      <c r="L241" s="8"/>
      <c r="M241" s="8"/>
      <c r="N241" s="8"/>
    </row>
    <row r="242" spans="1:14" s="3" customFormat="1" ht="45.75" customHeight="1">
      <c r="A242" s="8"/>
      <c r="B242" s="8"/>
      <c r="C242" s="8"/>
      <c r="D242" s="33"/>
      <c r="E242" s="41">
        <v>44441</v>
      </c>
      <c r="F242" s="39">
        <v>30424</v>
      </c>
      <c r="G242" s="40" t="s">
        <v>40</v>
      </c>
      <c r="H242" s="34">
        <v>1500</v>
      </c>
      <c r="I242" s="22"/>
      <c r="J242" s="25">
        <f t="shared" si="3"/>
        <v>-1642966.3299999996</v>
      </c>
      <c r="K242" s="8"/>
      <c r="L242" s="8"/>
      <c r="M242" s="8"/>
      <c r="N242" s="8"/>
    </row>
    <row r="243" spans="1:14" s="3" customFormat="1" ht="45.75" customHeight="1">
      <c r="A243" s="8"/>
      <c r="B243" s="8"/>
      <c r="C243" s="8"/>
      <c r="D243" s="33"/>
      <c r="E243" s="41">
        <v>44442</v>
      </c>
      <c r="F243" s="39">
        <v>30425</v>
      </c>
      <c r="G243" s="40" t="s">
        <v>40</v>
      </c>
      <c r="H243" s="34">
        <v>7000</v>
      </c>
      <c r="I243" s="20"/>
      <c r="J243" s="25">
        <f t="shared" si="3"/>
        <v>-1649966.3299999996</v>
      </c>
      <c r="K243" s="8"/>
      <c r="L243" s="8"/>
      <c r="M243" s="8"/>
      <c r="N243" s="8"/>
    </row>
    <row r="244" spans="1:14" s="3" customFormat="1" ht="45.75" customHeight="1">
      <c r="A244" s="8"/>
      <c r="B244" s="8"/>
      <c r="C244" s="8"/>
      <c r="D244" s="33"/>
      <c r="E244" s="41">
        <v>44443</v>
      </c>
      <c r="F244" s="39">
        <v>30426</v>
      </c>
      <c r="G244" s="40" t="s">
        <v>40</v>
      </c>
      <c r="H244" s="34">
        <v>9000</v>
      </c>
      <c r="I244" s="20"/>
      <c r="J244" s="25">
        <f t="shared" si="3"/>
        <v>-1658966.3299999996</v>
      </c>
      <c r="K244" s="8"/>
      <c r="L244" s="8"/>
      <c r="M244" s="8"/>
      <c r="N244" s="8"/>
    </row>
    <row r="245" spans="1:14" s="3" customFormat="1" ht="45.75" customHeight="1">
      <c r="A245" s="8"/>
      <c r="B245" s="8"/>
      <c r="C245" s="8"/>
      <c r="D245" s="33"/>
      <c r="E245" s="41">
        <v>44444</v>
      </c>
      <c r="F245" s="39">
        <v>30427</v>
      </c>
      <c r="G245" s="40" t="s">
        <v>40</v>
      </c>
      <c r="H245" s="34">
        <v>7000</v>
      </c>
      <c r="I245" s="20"/>
      <c r="J245" s="25">
        <f t="shared" si="3"/>
        <v>-1665966.3299999996</v>
      </c>
      <c r="K245" s="8"/>
      <c r="L245" s="8"/>
      <c r="M245" s="8"/>
      <c r="N245" s="8"/>
    </row>
    <row r="246" spans="1:14" s="3" customFormat="1" ht="45.75" customHeight="1">
      <c r="A246" s="8"/>
      <c r="B246" s="8"/>
      <c r="C246" s="8"/>
      <c r="D246" s="33"/>
      <c r="E246" s="41">
        <v>44445</v>
      </c>
      <c r="F246" s="39">
        <v>30428</v>
      </c>
      <c r="G246" s="40" t="s">
        <v>40</v>
      </c>
      <c r="H246" s="34">
        <v>6000</v>
      </c>
      <c r="I246" s="20"/>
      <c r="J246" s="25">
        <f t="shared" si="3"/>
        <v>-1671966.3299999996</v>
      </c>
      <c r="K246" s="8"/>
      <c r="L246" s="8"/>
      <c r="M246" s="8"/>
      <c r="N246" s="8"/>
    </row>
    <row r="247" spans="1:14" s="3" customFormat="1" ht="45.75" customHeight="1">
      <c r="A247" s="8"/>
      <c r="B247" s="8"/>
      <c r="C247" s="8"/>
      <c r="D247" s="33"/>
      <c r="E247" s="41">
        <v>44446</v>
      </c>
      <c r="F247" s="39">
        <v>30429</v>
      </c>
      <c r="G247" s="40" t="s">
        <v>40</v>
      </c>
      <c r="H247" s="34">
        <v>15000</v>
      </c>
      <c r="I247" s="20"/>
      <c r="J247" s="25">
        <f t="shared" si="3"/>
        <v>-1686966.3299999996</v>
      </c>
      <c r="K247" s="8"/>
      <c r="L247" s="8"/>
      <c r="M247" s="8"/>
      <c r="N247" s="8"/>
    </row>
    <row r="248" spans="1:14" s="3" customFormat="1" ht="45.75" customHeight="1">
      <c r="A248" s="8"/>
      <c r="B248" s="8"/>
      <c r="C248" s="8"/>
      <c r="D248" s="33"/>
      <c r="E248" s="41">
        <v>44447</v>
      </c>
      <c r="F248" s="39">
        <v>30430</v>
      </c>
      <c r="G248" s="40" t="s">
        <v>40</v>
      </c>
      <c r="H248" s="34">
        <v>6000</v>
      </c>
      <c r="I248" s="20"/>
      <c r="J248" s="25">
        <f t="shared" si="3"/>
        <v>-1692966.3299999996</v>
      </c>
      <c r="K248" s="8"/>
      <c r="L248" s="8"/>
      <c r="M248" s="8"/>
      <c r="N248" s="8"/>
    </row>
    <row r="249" spans="1:14" s="3" customFormat="1" ht="45.75" customHeight="1">
      <c r="A249" s="8"/>
      <c r="B249" s="8"/>
      <c r="C249" s="8"/>
      <c r="D249" s="33"/>
      <c r="E249" s="41">
        <v>44448</v>
      </c>
      <c r="F249" s="39">
        <v>30431</v>
      </c>
      <c r="G249" s="40" t="s">
        <v>40</v>
      </c>
      <c r="H249" s="34">
        <v>10000</v>
      </c>
      <c r="I249" s="20"/>
      <c r="J249" s="25">
        <f t="shared" si="3"/>
        <v>-1702966.3299999996</v>
      </c>
      <c r="K249" s="8"/>
      <c r="L249" s="8"/>
      <c r="M249" s="8"/>
      <c r="N249" s="8"/>
    </row>
    <row r="250" spans="1:14" s="3" customFormat="1" ht="45.75" customHeight="1">
      <c r="A250" s="8"/>
      <c r="B250" s="8"/>
      <c r="C250" s="8"/>
      <c r="D250" s="33"/>
      <c r="E250" s="41">
        <v>44449</v>
      </c>
      <c r="F250" s="39">
        <v>30432</v>
      </c>
      <c r="G250" s="40" t="s">
        <v>40</v>
      </c>
      <c r="H250" s="34">
        <v>7000</v>
      </c>
      <c r="I250" s="20"/>
      <c r="J250" s="25">
        <f t="shared" si="3"/>
        <v>-1709966.3299999996</v>
      </c>
      <c r="K250" s="8"/>
      <c r="L250" s="8"/>
      <c r="M250" s="8"/>
      <c r="N250" s="8"/>
    </row>
    <row r="251" spans="1:14" s="3" customFormat="1" ht="45.75" customHeight="1">
      <c r="A251" s="8"/>
      <c r="B251" s="8"/>
      <c r="C251" s="8"/>
      <c r="D251" s="33"/>
      <c r="E251" s="41">
        <v>44450</v>
      </c>
      <c r="F251" s="39">
        <v>30433</v>
      </c>
      <c r="G251" s="40" t="s">
        <v>40</v>
      </c>
      <c r="H251" s="34">
        <v>7000</v>
      </c>
      <c r="I251" s="20"/>
      <c r="J251" s="25">
        <f t="shared" si="3"/>
        <v>-1716966.3299999996</v>
      </c>
      <c r="K251" s="8"/>
      <c r="L251" s="8"/>
      <c r="M251" s="8"/>
      <c r="N251" s="8"/>
    </row>
    <row r="252" spans="1:14" s="3" customFormat="1" ht="45.75" customHeight="1">
      <c r="A252" s="8"/>
      <c r="B252" s="8"/>
      <c r="C252" s="8"/>
      <c r="D252" s="33"/>
      <c r="E252" s="41">
        <v>44451</v>
      </c>
      <c r="F252" s="39">
        <v>30434</v>
      </c>
      <c r="G252" s="40" t="s">
        <v>40</v>
      </c>
      <c r="H252" s="34">
        <v>9000</v>
      </c>
      <c r="I252" s="20"/>
      <c r="J252" s="25">
        <f t="shared" si="3"/>
        <v>-1725966.3299999996</v>
      </c>
      <c r="K252" s="8"/>
      <c r="L252" s="8"/>
      <c r="M252" s="8"/>
      <c r="N252" s="8"/>
    </row>
    <row r="253" spans="1:14" s="3" customFormat="1" ht="45.75" customHeight="1">
      <c r="A253" s="8"/>
      <c r="B253" s="8"/>
      <c r="C253" s="8"/>
      <c r="D253" s="33"/>
      <c r="E253" s="41">
        <v>44452</v>
      </c>
      <c r="F253" s="39">
        <v>30435</v>
      </c>
      <c r="G253" s="40" t="s">
        <v>40</v>
      </c>
      <c r="H253" s="34">
        <v>6000</v>
      </c>
      <c r="I253" s="20"/>
      <c r="J253" s="25">
        <f t="shared" si="3"/>
        <v>-1731966.3299999996</v>
      </c>
      <c r="K253" s="8"/>
      <c r="L253" s="8"/>
      <c r="M253" s="8"/>
      <c r="N253" s="8"/>
    </row>
    <row r="254" spans="1:14" s="3" customFormat="1" ht="45.75" customHeight="1">
      <c r="A254" s="8"/>
      <c r="B254" s="8"/>
      <c r="C254" s="8"/>
      <c r="D254" s="33"/>
      <c r="E254" s="41">
        <v>44453</v>
      </c>
      <c r="F254" s="39">
        <v>30436</v>
      </c>
      <c r="G254" s="40" t="s">
        <v>40</v>
      </c>
      <c r="H254" s="34">
        <v>6000</v>
      </c>
      <c r="I254" s="20"/>
      <c r="J254" s="25">
        <f t="shared" si="3"/>
        <v>-1737966.3299999996</v>
      </c>
      <c r="K254" s="8"/>
      <c r="L254" s="8"/>
      <c r="M254" s="8"/>
      <c r="N254" s="8"/>
    </row>
    <row r="255" spans="1:14" s="3" customFormat="1" ht="45.75" customHeight="1">
      <c r="A255" s="8"/>
      <c r="B255" s="8"/>
      <c r="C255" s="8"/>
      <c r="D255" s="33"/>
      <c r="E255" s="41">
        <v>44454</v>
      </c>
      <c r="F255" s="39">
        <v>30437</v>
      </c>
      <c r="G255" s="40" t="s">
        <v>40</v>
      </c>
      <c r="H255" s="34">
        <v>9000</v>
      </c>
      <c r="I255" s="20"/>
      <c r="J255" s="25">
        <f t="shared" si="3"/>
        <v>-1746966.3299999996</v>
      </c>
      <c r="K255" s="8"/>
      <c r="L255" s="8"/>
      <c r="M255" s="8"/>
      <c r="N255" s="8"/>
    </row>
    <row r="256" spans="1:14" s="3" customFormat="1" ht="45.75" customHeight="1">
      <c r="A256" s="8"/>
      <c r="B256" s="8"/>
      <c r="C256" s="8"/>
      <c r="D256" s="33"/>
      <c r="E256" s="41">
        <v>44455</v>
      </c>
      <c r="F256" s="39">
        <v>30438</v>
      </c>
      <c r="G256" s="40" t="s">
        <v>40</v>
      </c>
      <c r="H256" s="34">
        <v>9000</v>
      </c>
      <c r="I256" s="20"/>
      <c r="J256" s="25">
        <f t="shared" si="3"/>
        <v>-1755966.3299999996</v>
      </c>
      <c r="K256" s="8"/>
      <c r="L256" s="8"/>
      <c r="M256" s="8"/>
      <c r="N256" s="8"/>
    </row>
    <row r="257" spans="1:14" s="3" customFormat="1" ht="45.75" customHeight="1">
      <c r="A257" s="8"/>
      <c r="B257" s="8"/>
      <c r="C257" s="8"/>
      <c r="D257" s="33"/>
      <c r="E257" s="41">
        <v>44456</v>
      </c>
      <c r="F257" s="39">
        <v>30439</v>
      </c>
      <c r="G257" s="40" t="s">
        <v>40</v>
      </c>
      <c r="H257" s="34">
        <v>7000</v>
      </c>
      <c r="I257" s="20"/>
      <c r="J257" s="25">
        <f t="shared" si="3"/>
        <v>-1762966.3299999996</v>
      </c>
      <c r="K257" s="8"/>
      <c r="L257" s="8"/>
      <c r="M257" s="8"/>
      <c r="N257" s="8"/>
    </row>
    <row r="258" spans="1:14" s="3" customFormat="1" ht="45.75" customHeight="1">
      <c r="A258" s="8"/>
      <c r="B258" s="8"/>
      <c r="C258" s="8"/>
      <c r="D258" s="33"/>
      <c r="E258" s="41">
        <v>44457</v>
      </c>
      <c r="F258" s="39">
        <v>30440</v>
      </c>
      <c r="G258" s="40" t="s">
        <v>40</v>
      </c>
      <c r="H258" s="34">
        <v>6000</v>
      </c>
      <c r="I258" s="20"/>
      <c r="J258" s="25">
        <f t="shared" si="3"/>
        <v>-1768966.3299999996</v>
      </c>
      <c r="K258" s="8"/>
      <c r="L258" s="8"/>
      <c r="M258" s="8"/>
      <c r="N258" s="8"/>
    </row>
    <row r="259" spans="1:14" s="3" customFormat="1" ht="45.75" customHeight="1">
      <c r="A259" s="8"/>
      <c r="B259" s="8"/>
      <c r="C259" s="8"/>
      <c r="D259" s="33"/>
      <c r="E259" s="41">
        <v>44458</v>
      </c>
      <c r="F259" s="39">
        <v>30441</v>
      </c>
      <c r="G259" s="40" t="s">
        <v>40</v>
      </c>
      <c r="H259" s="34">
        <v>7000</v>
      </c>
      <c r="I259" s="20"/>
      <c r="J259" s="25">
        <f t="shared" si="3"/>
        <v>-1775966.3299999996</v>
      </c>
      <c r="K259" s="8"/>
      <c r="L259" s="8"/>
      <c r="M259" s="8"/>
      <c r="N259" s="8"/>
    </row>
    <row r="260" spans="1:14" s="3" customFormat="1" ht="45.75" customHeight="1">
      <c r="A260" s="8"/>
      <c r="B260" s="8"/>
      <c r="C260" s="8"/>
      <c r="D260" s="33"/>
      <c r="E260" s="41">
        <v>44459</v>
      </c>
      <c r="F260" s="39">
        <v>30442</v>
      </c>
      <c r="G260" s="40" t="s">
        <v>40</v>
      </c>
      <c r="H260" s="34">
        <v>4000</v>
      </c>
      <c r="I260" s="20"/>
      <c r="J260" s="25">
        <f t="shared" si="3"/>
        <v>-1779966.3299999996</v>
      </c>
      <c r="K260" s="8"/>
      <c r="L260" s="8"/>
      <c r="M260" s="8"/>
      <c r="N260" s="8"/>
    </row>
    <row r="261" spans="1:14" s="3" customFormat="1" ht="45.75" customHeight="1">
      <c r="A261" s="8"/>
      <c r="B261" s="8"/>
      <c r="C261" s="8"/>
      <c r="D261" s="33"/>
      <c r="E261" s="41">
        <v>44460</v>
      </c>
      <c r="F261" s="39">
        <v>30443</v>
      </c>
      <c r="G261" s="40" t="s">
        <v>40</v>
      </c>
      <c r="H261" s="34">
        <v>10000</v>
      </c>
      <c r="I261" s="20"/>
      <c r="J261" s="25">
        <f t="shared" si="3"/>
        <v>-1789966.3299999996</v>
      </c>
      <c r="K261" s="8"/>
      <c r="L261" s="8"/>
      <c r="M261" s="8"/>
      <c r="N261" s="8"/>
    </row>
    <row r="262" spans="1:14" s="3" customFormat="1" ht="45.75" customHeight="1">
      <c r="A262" s="8"/>
      <c r="B262" s="8"/>
      <c r="C262" s="8"/>
      <c r="D262" s="33"/>
      <c r="E262" s="41">
        <v>44461</v>
      </c>
      <c r="F262" s="39">
        <v>30444</v>
      </c>
      <c r="G262" s="40" t="s">
        <v>40</v>
      </c>
      <c r="H262" s="34">
        <v>5000</v>
      </c>
      <c r="I262" s="20"/>
      <c r="J262" s="25">
        <f t="shared" si="3"/>
        <v>-1794966.3299999996</v>
      </c>
      <c r="K262" s="8"/>
      <c r="L262" s="8"/>
      <c r="M262" s="8"/>
      <c r="N262" s="8"/>
    </row>
    <row r="263" spans="1:14" s="3" customFormat="1" ht="45.75" customHeight="1">
      <c r="A263" s="8"/>
      <c r="B263" s="8"/>
      <c r="C263" s="8"/>
      <c r="D263" s="33"/>
      <c r="E263" s="41">
        <v>44462</v>
      </c>
      <c r="F263" s="39">
        <v>30445</v>
      </c>
      <c r="G263" s="40" t="s">
        <v>40</v>
      </c>
      <c r="H263" s="34">
        <v>5000</v>
      </c>
      <c r="I263" s="20"/>
      <c r="J263" s="25">
        <f t="shared" si="3"/>
        <v>-1799966.3299999996</v>
      </c>
      <c r="K263" s="8"/>
      <c r="L263" s="8"/>
      <c r="M263" s="8"/>
      <c r="N263" s="8"/>
    </row>
    <row r="264" spans="1:14" s="3" customFormat="1" ht="45.75" customHeight="1">
      <c r="A264" s="8"/>
      <c r="B264" s="8"/>
      <c r="C264" s="8"/>
      <c r="D264" s="33"/>
      <c r="E264" s="41">
        <v>44463</v>
      </c>
      <c r="F264" s="39">
        <v>30446</v>
      </c>
      <c r="G264" s="40" t="s">
        <v>40</v>
      </c>
      <c r="H264" s="34">
        <v>8000</v>
      </c>
      <c r="I264" s="20"/>
      <c r="J264" s="25">
        <f t="shared" si="3"/>
        <v>-1807966.3299999996</v>
      </c>
      <c r="K264" s="8"/>
      <c r="L264" s="8"/>
      <c r="M264" s="8"/>
      <c r="N264" s="8"/>
    </row>
    <row r="265" spans="1:14" s="3" customFormat="1" ht="45.75" customHeight="1">
      <c r="A265" s="8"/>
      <c r="B265" s="8"/>
      <c r="C265" s="8"/>
      <c r="D265" s="33"/>
      <c r="E265" s="41">
        <v>44464</v>
      </c>
      <c r="F265" s="39">
        <v>30447</v>
      </c>
      <c r="G265" s="40" t="s">
        <v>40</v>
      </c>
      <c r="H265" s="34">
        <v>7000</v>
      </c>
      <c r="I265" s="20"/>
      <c r="J265" s="25">
        <f t="shared" si="3"/>
        <v>-1814966.3299999996</v>
      </c>
      <c r="K265" s="8"/>
      <c r="L265" s="8"/>
      <c r="M265" s="8"/>
      <c r="N265" s="8"/>
    </row>
    <row r="266" spans="1:14" s="3" customFormat="1" ht="45.75" customHeight="1">
      <c r="A266" s="8"/>
      <c r="B266" s="8"/>
      <c r="C266" s="8"/>
      <c r="D266" s="33"/>
      <c r="E266" s="41">
        <v>44465</v>
      </c>
      <c r="F266" s="39">
        <v>30448</v>
      </c>
      <c r="G266" s="40" t="s">
        <v>40</v>
      </c>
      <c r="H266" s="34">
        <v>7000</v>
      </c>
      <c r="I266" s="20"/>
      <c r="J266" s="25">
        <f t="shared" si="3"/>
        <v>-1821966.3299999996</v>
      </c>
      <c r="K266" s="8"/>
      <c r="L266" s="8"/>
      <c r="M266" s="8"/>
      <c r="N266" s="8"/>
    </row>
    <row r="267" spans="1:14" s="3" customFormat="1" ht="45.75" customHeight="1">
      <c r="A267" s="8"/>
      <c r="B267" s="8"/>
      <c r="C267" s="8"/>
      <c r="D267" s="33"/>
      <c r="E267" s="41">
        <v>44466</v>
      </c>
      <c r="F267" s="39">
        <v>30449</v>
      </c>
      <c r="G267" s="40" t="s">
        <v>40</v>
      </c>
      <c r="H267" s="34">
        <v>7000</v>
      </c>
      <c r="I267" s="20"/>
      <c r="J267" s="25">
        <f t="shared" si="3"/>
        <v>-1828966.3299999996</v>
      </c>
      <c r="K267" s="8"/>
      <c r="L267" s="8"/>
      <c r="M267" s="8"/>
      <c r="N267" s="8"/>
    </row>
    <row r="268" spans="1:14" s="3" customFormat="1" ht="45.75" customHeight="1">
      <c r="A268" s="8"/>
      <c r="B268" s="8"/>
      <c r="C268" s="8"/>
      <c r="D268" s="33"/>
      <c r="E268" s="41">
        <v>44467</v>
      </c>
      <c r="F268" s="39">
        <v>30450</v>
      </c>
      <c r="G268" s="40" t="s">
        <v>40</v>
      </c>
      <c r="H268" s="34">
        <v>5000</v>
      </c>
      <c r="I268" s="20"/>
      <c r="J268" s="25">
        <f t="shared" si="3"/>
        <v>-1833966.3299999996</v>
      </c>
      <c r="K268" s="8"/>
      <c r="L268" s="8"/>
      <c r="M268" s="8"/>
      <c r="N268" s="8"/>
    </row>
    <row r="269" spans="1:14" s="3" customFormat="1" ht="45.75" customHeight="1">
      <c r="A269" s="8"/>
      <c r="B269" s="8"/>
      <c r="C269" s="8"/>
      <c r="D269" s="33"/>
      <c r="E269" s="41">
        <v>44468</v>
      </c>
      <c r="F269" s="39">
        <v>30451</v>
      </c>
      <c r="G269" s="40" t="s">
        <v>40</v>
      </c>
      <c r="H269" s="34">
        <v>6000</v>
      </c>
      <c r="I269" s="20"/>
      <c r="J269" s="25">
        <f t="shared" si="3"/>
        <v>-1839966.3299999996</v>
      </c>
      <c r="K269" s="8"/>
      <c r="L269" s="8"/>
      <c r="M269" s="8"/>
      <c r="N269" s="8"/>
    </row>
    <row r="270" spans="1:14" s="3" customFormat="1" ht="45.75" customHeight="1">
      <c r="A270" s="8"/>
      <c r="B270" s="8"/>
      <c r="C270" s="8"/>
      <c r="D270" s="33"/>
      <c r="E270" s="41">
        <v>44469</v>
      </c>
      <c r="F270" s="39">
        <v>30452</v>
      </c>
      <c r="G270" s="40" t="s">
        <v>40</v>
      </c>
      <c r="H270" s="34">
        <v>9000</v>
      </c>
      <c r="I270" s="20"/>
      <c r="J270" s="25">
        <f t="shared" si="3"/>
        <v>-1848966.3299999996</v>
      </c>
      <c r="K270" s="8"/>
      <c r="L270" s="8"/>
      <c r="M270" s="8"/>
      <c r="N270" s="8"/>
    </row>
    <row r="271" spans="1:14" s="3" customFormat="1" ht="45.75" customHeight="1">
      <c r="A271" s="8"/>
      <c r="B271" s="8"/>
      <c r="C271" s="8"/>
      <c r="D271" s="33"/>
      <c r="E271" s="41">
        <v>44470</v>
      </c>
      <c r="F271" s="39">
        <v>30453</v>
      </c>
      <c r="G271" s="40" t="s">
        <v>40</v>
      </c>
      <c r="H271" s="34">
        <v>7000</v>
      </c>
      <c r="I271" s="20"/>
      <c r="J271" s="25">
        <f t="shared" si="3"/>
        <v>-1855966.3299999996</v>
      </c>
      <c r="K271" s="8"/>
      <c r="L271" s="8"/>
      <c r="M271" s="8"/>
      <c r="N271" s="8"/>
    </row>
    <row r="272" spans="1:14" s="3" customFormat="1" ht="45.75" customHeight="1">
      <c r="A272" s="8"/>
      <c r="B272" s="8"/>
      <c r="C272" s="8"/>
      <c r="D272" s="33"/>
      <c r="E272" s="41">
        <v>44432</v>
      </c>
      <c r="F272" s="39">
        <v>30454</v>
      </c>
      <c r="G272" s="40" t="s">
        <v>39</v>
      </c>
      <c r="H272" s="34">
        <v>8000</v>
      </c>
      <c r="I272" s="20"/>
      <c r="J272" s="25">
        <f t="shared" si="3"/>
        <v>-1863966.3299999996</v>
      </c>
      <c r="K272" s="8"/>
      <c r="L272" s="8"/>
      <c r="M272" s="8"/>
      <c r="N272" s="8"/>
    </row>
    <row r="273" spans="1:14" s="3" customFormat="1" ht="45.75" customHeight="1">
      <c r="A273" s="8"/>
      <c r="B273" s="8"/>
      <c r="C273" s="8"/>
      <c r="D273" s="33"/>
      <c r="E273" s="41">
        <v>44432</v>
      </c>
      <c r="F273" s="39">
        <v>30455</v>
      </c>
      <c r="G273" s="40" t="s">
        <v>41</v>
      </c>
      <c r="H273" s="34">
        <v>30000</v>
      </c>
      <c r="I273" s="20"/>
      <c r="J273" s="25">
        <f t="shared" si="3"/>
        <v>-1893966.3299999996</v>
      </c>
      <c r="K273" s="8"/>
      <c r="L273" s="8"/>
      <c r="M273" s="8"/>
      <c r="N273" s="8"/>
    </row>
    <row r="274" spans="1:14" s="3" customFormat="1" ht="45.75" customHeight="1">
      <c r="A274" s="8"/>
      <c r="B274" s="8"/>
      <c r="C274" s="8"/>
      <c r="D274" s="33"/>
      <c r="E274" s="41">
        <v>44432</v>
      </c>
      <c r="F274" s="39">
        <v>30456</v>
      </c>
      <c r="G274" s="40" t="s">
        <v>41</v>
      </c>
      <c r="H274" s="34">
        <v>20000</v>
      </c>
      <c r="I274" s="20"/>
      <c r="J274" s="25">
        <f aca="true" t="shared" si="4" ref="J274:J306">(J273-H274)</f>
        <v>-1913966.3299999996</v>
      </c>
      <c r="K274" s="8"/>
      <c r="L274" s="8"/>
      <c r="M274" s="8"/>
      <c r="N274" s="8"/>
    </row>
    <row r="275" spans="1:14" s="3" customFormat="1" ht="45.75" customHeight="1">
      <c r="A275" s="8"/>
      <c r="B275" s="8"/>
      <c r="C275" s="8"/>
      <c r="D275" s="33"/>
      <c r="E275" s="41">
        <v>44432</v>
      </c>
      <c r="F275" s="39">
        <v>30457</v>
      </c>
      <c r="G275" s="40" t="s">
        <v>41</v>
      </c>
      <c r="H275" s="34">
        <v>30000</v>
      </c>
      <c r="I275" s="20"/>
      <c r="J275" s="25">
        <f t="shared" si="4"/>
        <v>-1943966.3299999996</v>
      </c>
      <c r="K275" s="8"/>
      <c r="L275" s="8"/>
      <c r="M275" s="8"/>
      <c r="N275" s="8"/>
    </row>
    <row r="276" spans="1:14" s="3" customFormat="1" ht="45.75" customHeight="1">
      <c r="A276" s="8"/>
      <c r="B276" s="8"/>
      <c r="C276" s="8"/>
      <c r="D276" s="33"/>
      <c r="E276" s="41">
        <v>44432</v>
      </c>
      <c r="F276" s="39">
        <v>30458</v>
      </c>
      <c r="G276" s="40" t="s">
        <v>41</v>
      </c>
      <c r="H276" s="34">
        <v>14300</v>
      </c>
      <c r="I276" s="20"/>
      <c r="J276" s="25">
        <f t="shared" si="4"/>
        <v>-1958266.3299999996</v>
      </c>
      <c r="K276" s="8"/>
      <c r="L276" s="8"/>
      <c r="M276" s="8"/>
      <c r="N276" s="8"/>
    </row>
    <row r="277" spans="1:14" s="3" customFormat="1" ht="45.75" customHeight="1">
      <c r="A277" s="8"/>
      <c r="B277" s="8"/>
      <c r="C277" s="8"/>
      <c r="D277" s="33"/>
      <c r="E277" s="41">
        <v>44432</v>
      </c>
      <c r="F277" s="39">
        <v>30459</v>
      </c>
      <c r="G277" s="40" t="s">
        <v>41</v>
      </c>
      <c r="H277" s="34">
        <v>30000</v>
      </c>
      <c r="I277" s="20"/>
      <c r="J277" s="25">
        <f t="shared" si="4"/>
        <v>-1988266.3299999996</v>
      </c>
      <c r="K277" s="8"/>
      <c r="L277" s="8"/>
      <c r="M277" s="8"/>
      <c r="N277" s="8"/>
    </row>
    <row r="278" spans="1:14" s="3" customFormat="1" ht="45.75" customHeight="1">
      <c r="A278" s="8"/>
      <c r="B278" s="8"/>
      <c r="C278" s="8"/>
      <c r="D278" s="33"/>
      <c r="E278" s="41">
        <v>44432</v>
      </c>
      <c r="F278" s="39">
        <v>30460</v>
      </c>
      <c r="G278" s="40" t="s">
        <v>41</v>
      </c>
      <c r="H278" s="34">
        <v>30000</v>
      </c>
      <c r="I278" s="20"/>
      <c r="J278" s="25">
        <f t="shared" si="4"/>
        <v>-2018266.3299999996</v>
      </c>
      <c r="K278" s="8"/>
      <c r="L278" s="8"/>
      <c r="M278" s="8"/>
      <c r="N278" s="8"/>
    </row>
    <row r="279" spans="1:14" s="3" customFormat="1" ht="45.75" customHeight="1">
      <c r="A279" s="8"/>
      <c r="B279" s="8"/>
      <c r="C279" s="8"/>
      <c r="D279" s="33"/>
      <c r="E279" s="41">
        <v>44432</v>
      </c>
      <c r="F279" s="39">
        <v>30461</v>
      </c>
      <c r="G279" s="40" t="s">
        <v>41</v>
      </c>
      <c r="H279" s="34">
        <v>14000</v>
      </c>
      <c r="I279" s="20"/>
      <c r="J279" s="25">
        <f t="shared" si="4"/>
        <v>-2032266.3299999996</v>
      </c>
      <c r="K279" s="8"/>
      <c r="L279" s="8"/>
      <c r="M279" s="8"/>
      <c r="N279" s="8"/>
    </row>
    <row r="280" spans="1:14" s="3" customFormat="1" ht="45.75" customHeight="1">
      <c r="A280" s="8"/>
      <c r="B280" s="8"/>
      <c r="C280" s="8"/>
      <c r="D280" s="33"/>
      <c r="E280" s="41">
        <v>44432</v>
      </c>
      <c r="F280" s="39">
        <v>30462</v>
      </c>
      <c r="G280" s="40" t="s">
        <v>41</v>
      </c>
      <c r="H280" s="34">
        <v>10000</v>
      </c>
      <c r="I280" s="20"/>
      <c r="J280" s="25">
        <f t="shared" si="4"/>
        <v>-2042266.3299999996</v>
      </c>
      <c r="K280" s="8"/>
      <c r="L280" s="8"/>
      <c r="M280" s="8"/>
      <c r="N280" s="8"/>
    </row>
    <row r="281" spans="1:14" s="3" customFormat="1" ht="45.75" customHeight="1">
      <c r="A281" s="8"/>
      <c r="B281" s="8"/>
      <c r="C281" s="8"/>
      <c r="D281" s="33"/>
      <c r="E281" s="41">
        <v>44432</v>
      </c>
      <c r="F281" s="39">
        <v>30463</v>
      </c>
      <c r="G281" s="40" t="s">
        <v>41</v>
      </c>
      <c r="H281" s="34">
        <v>10000</v>
      </c>
      <c r="I281" s="20"/>
      <c r="J281" s="25">
        <f t="shared" si="4"/>
        <v>-2052266.3299999996</v>
      </c>
      <c r="K281" s="8"/>
      <c r="L281" s="8"/>
      <c r="M281" s="8"/>
      <c r="N281" s="8"/>
    </row>
    <row r="282" spans="1:14" s="3" customFormat="1" ht="45.75" customHeight="1">
      <c r="A282" s="8"/>
      <c r="B282" s="8"/>
      <c r="C282" s="8"/>
      <c r="D282" s="33"/>
      <c r="E282" s="41">
        <v>44432</v>
      </c>
      <c r="F282" s="39">
        <v>30464</v>
      </c>
      <c r="G282" s="40" t="s">
        <v>41</v>
      </c>
      <c r="H282" s="34">
        <v>10000</v>
      </c>
      <c r="I282" s="20"/>
      <c r="J282" s="25">
        <f t="shared" si="4"/>
        <v>-2062266.3299999996</v>
      </c>
      <c r="K282" s="8"/>
      <c r="L282" s="8"/>
      <c r="M282" s="8"/>
      <c r="N282" s="8"/>
    </row>
    <row r="283" spans="1:14" s="3" customFormat="1" ht="45.75" customHeight="1">
      <c r="A283" s="8"/>
      <c r="B283" s="8"/>
      <c r="C283" s="8"/>
      <c r="D283" s="33"/>
      <c r="E283" s="41">
        <v>44432</v>
      </c>
      <c r="F283" s="39">
        <v>30465</v>
      </c>
      <c r="G283" s="40" t="s">
        <v>41</v>
      </c>
      <c r="H283" s="34">
        <v>10000</v>
      </c>
      <c r="I283" s="20"/>
      <c r="J283" s="25">
        <f t="shared" si="4"/>
        <v>-2072266.3299999996</v>
      </c>
      <c r="K283" s="8"/>
      <c r="L283" s="8"/>
      <c r="M283" s="8"/>
      <c r="N283" s="8"/>
    </row>
    <row r="284" spans="1:14" s="3" customFormat="1" ht="45.75" customHeight="1">
      <c r="A284" s="8"/>
      <c r="B284" s="8"/>
      <c r="C284" s="8"/>
      <c r="D284" s="33"/>
      <c r="E284" s="41">
        <v>44432</v>
      </c>
      <c r="F284" s="39">
        <v>30466</v>
      </c>
      <c r="G284" s="40" t="s">
        <v>41</v>
      </c>
      <c r="H284" s="34">
        <v>10000</v>
      </c>
      <c r="I284" s="20"/>
      <c r="J284" s="25">
        <f t="shared" si="4"/>
        <v>-2082266.3299999996</v>
      </c>
      <c r="K284" s="8"/>
      <c r="L284" s="8"/>
      <c r="M284" s="8"/>
      <c r="N284" s="8"/>
    </row>
    <row r="285" spans="1:14" s="3" customFormat="1" ht="45.75" customHeight="1">
      <c r="A285" s="8"/>
      <c r="B285" s="8"/>
      <c r="C285" s="8"/>
      <c r="D285" s="33"/>
      <c r="E285" s="41">
        <v>44432</v>
      </c>
      <c r="F285" s="39">
        <v>30467</v>
      </c>
      <c r="G285" s="40" t="s">
        <v>41</v>
      </c>
      <c r="H285" s="34">
        <v>10000</v>
      </c>
      <c r="I285" s="20"/>
      <c r="J285" s="25">
        <f t="shared" si="4"/>
        <v>-2092266.3299999996</v>
      </c>
      <c r="K285" s="8"/>
      <c r="L285" s="8"/>
      <c r="M285" s="8"/>
      <c r="N285" s="8"/>
    </row>
    <row r="286" spans="1:14" s="3" customFormat="1" ht="45.75" customHeight="1">
      <c r="A286" s="8"/>
      <c r="B286" s="8"/>
      <c r="C286" s="8"/>
      <c r="D286" s="33"/>
      <c r="E286" s="41">
        <v>44432</v>
      </c>
      <c r="F286" s="39">
        <v>30468</v>
      </c>
      <c r="G286" s="40" t="s">
        <v>41</v>
      </c>
      <c r="H286" s="34">
        <v>10000</v>
      </c>
      <c r="I286" s="20"/>
      <c r="J286" s="25">
        <f t="shared" si="4"/>
        <v>-2102266.3299999996</v>
      </c>
      <c r="K286" s="8"/>
      <c r="L286" s="8"/>
      <c r="M286" s="8"/>
      <c r="N286" s="8"/>
    </row>
    <row r="287" spans="4:10" s="11" customFormat="1" ht="33.75" customHeight="1">
      <c r="D287" s="33"/>
      <c r="E287" s="41">
        <v>44432</v>
      </c>
      <c r="F287" s="39">
        <v>30469</v>
      </c>
      <c r="G287" s="40" t="s">
        <v>41</v>
      </c>
      <c r="H287" s="34">
        <v>20000</v>
      </c>
      <c r="I287" s="20"/>
      <c r="J287" s="25">
        <f t="shared" si="4"/>
        <v>-2122266.3299999996</v>
      </c>
    </row>
    <row r="288" spans="4:10" s="11" customFormat="1" ht="33" customHeight="1">
      <c r="D288" s="33"/>
      <c r="E288" s="41">
        <v>44432</v>
      </c>
      <c r="F288" s="39">
        <v>30470</v>
      </c>
      <c r="G288" s="40" t="s">
        <v>41</v>
      </c>
      <c r="H288" s="34">
        <v>10000</v>
      </c>
      <c r="I288" s="20"/>
      <c r="J288" s="25">
        <f t="shared" si="4"/>
        <v>-2132266.3299999996</v>
      </c>
    </row>
    <row r="289" spans="4:10" s="11" customFormat="1" ht="32.25" customHeight="1">
      <c r="D289" s="33"/>
      <c r="E289" s="41">
        <v>44432</v>
      </c>
      <c r="F289" s="39">
        <v>30471</v>
      </c>
      <c r="G289" s="40" t="s">
        <v>41</v>
      </c>
      <c r="H289" s="34">
        <v>10000</v>
      </c>
      <c r="I289" s="20"/>
      <c r="J289" s="25">
        <f t="shared" si="4"/>
        <v>-2142266.3299999996</v>
      </c>
    </row>
    <row r="290" spans="4:10" s="11" customFormat="1" ht="39" customHeight="1">
      <c r="D290" s="33"/>
      <c r="E290" s="41">
        <v>44432</v>
      </c>
      <c r="F290" s="39">
        <v>30472</v>
      </c>
      <c r="G290" s="40" t="s">
        <v>41</v>
      </c>
      <c r="H290" s="34">
        <v>20000</v>
      </c>
      <c r="I290" s="22"/>
      <c r="J290" s="25">
        <f t="shared" si="4"/>
        <v>-2162266.3299999996</v>
      </c>
    </row>
    <row r="291" spans="4:10" s="11" customFormat="1" ht="35.25" customHeight="1">
      <c r="D291" s="33"/>
      <c r="E291" s="41">
        <v>44432</v>
      </c>
      <c r="F291" s="39">
        <v>30473</v>
      </c>
      <c r="G291" s="40" t="s">
        <v>41</v>
      </c>
      <c r="H291" s="34">
        <v>10000</v>
      </c>
      <c r="I291" s="21"/>
      <c r="J291" s="25">
        <f t="shared" si="4"/>
        <v>-2172266.3299999996</v>
      </c>
    </row>
    <row r="292" spans="4:10" s="11" customFormat="1" ht="27" customHeight="1">
      <c r="D292" s="33"/>
      <c r="E292" s="41">
        <v>44432</v>
      </c>
      <c r="F292" s="39">
        <v>30474</v>
      </c>
      <c r="G292" s="40" t="s">
        <v>41</v>
      </c>
      <c r="H292" s="34">
        <v>10000</v>
      </c>
      <c r="I292" s="21"/>
      <c r="J292" s="25">
        <f t="shared" si="4"/>
        <v>-2182266.3299999996</v>
      </c>
    </row>
    <row r="293" spans="4:10" s="11" customFormat="1" ht="28.5" customHeight="1">
      <c r="D293" s="33"/>
      <c r="E293" s="41">
        <v>44432</v>
      </c>
      <c r="F293" s="39">
        <v>30475</v>
      </c>
      <c r="G293" s="40" t="s">
        <v>41</v>
      </c>
      <c r="H293" s="34">
        <v>10000</v>
      </c>
      <c r="I293" s="21"/>
      <c r="J293" s="25">
        <f t="shared" si="4"/>
        <v>-2192266.3299999996</v>
      </c>
    </row>
    <row r="294" spans="4:10" s="11" customFormat="1" ht="31.5" customHeight="1">
      <c r="D294" s="33"/>
      <c r="E294" s="41">
        <v>44432</v>
      </c>
      <c r="F294" s="39">
        <v>30476</v>
      </c>
      <c r="G294" s="40" t="s">
        <v>41</v>
      </c>
      <c r="H294" s="34">
        <v>20000</v>
      </c>
      <c r="I294" s="21"/>
      <c r="J294" s="25">
        <f t="shared" si="4"/>
        <v>-2212266.3299999996</v>
      </c>
    </row>
    <row r="295" spans="4:10" s="11" customFormat="1" ht="33" customHeight="1">
      <c r="D295" s="33"/>
      <c r="E295" s="41">
        <v>44432</v>
      </c>
      <c r="F295" s="39">
        <v>30477</v>
      </c>
      <c r="G295" s="40" t="s">
        <v>41</v>
      </c>
      <c r="H295" s="34">
        <v>10000</v>
      </c>
      <c r="I295" s="21"/>
      <c r="J295" s="25">
        <f t="shared" si="4"/>
        <v>-2222266.3299999996</v>
      </c>
    </row>
    <row r="296" spans="4:10" s="11" customFormat="1" ht="42.75" customHeight="1">
      <c r="D296" s="33"/>
      <c r="E296" s="41">
        <v>44432</v>
      </c>
      <c r="F296" s="39">
        <v>30478</v>
      </c>
      <c r="G296" s="40" t="s">
        <v>41</v>
      </c>
      <c r="H296" s="34">
        <v>40000</v>
      </c>
      <c r="I296" s="21"/>
      <c r="J296" s="25">
        <f t="shared" si="4"/>
        <v>-2262266.3299999996</v>
      </c>
    </row>
    <row r="297" spans="4:10" s="11" customFormat="1" ht="26.25">
      <c r="D297" s="33"/>
      <c r="E297" s="41">
        <v>44432</v>
      </c>
      <c r="F297" s="39">
        <v>30479</v>
      </c>
      <c r="G297" s="40" t="s">
        <v>41</v>
      </c>
      <c r="H297" s="34">
        <v>20000</v>
      </c>
      <c r="I297" s="21"/>
      <c r="J297" s="25">
        <f t="shared" si="4"/>
        <v>-2282266.3299999996</v>
      </c>
    </row>
    <row r="298" spans="4:10" s="11" customFormat="1" ht="28.5" customHeight="1">
      <c r="D298" s="33"/>
      <c r="E298" s="41">
        <v>44432</v>
      </c>
      <c r="F298" s="39">
        <v>30480</v>
      </c>
      <c r="G298" s="40" t="s">
        <v>41</v>
      </c>
      <c r="H298" s="34">
        <v>29500</v>
      </c>
      <c r="I298" s="21"/>
      <c r="J298" s="25">
        <f t="shared" si="4"/>
        <v>-2311766.3299999996</v>
      </c>
    </row>
    <row r="299" spans="4:10" s="11" customFormat="1" ht="36" customHeight="1">
      <c r="D299" s="33"/>
      <c r="E299" s="41">
        <v>44432</v>
      </c>
      <c r="F299" s="39">
        <v>30481</v>
      </c>
      <c r="G299" s="40" t="s">
        <v>41</v>
      </c>
      <c r="H299" s="34">
        <v>20000</v>
      </c>
      <c r="I299" s="21"/>
      <c r="J299" s="25">
        <f t="shared" si="4"/>
        <v>-2331766.3299999996</v>
      </c>
    </row>
    <row r="300" spans="4:10" s="11" customFormat="1" ht="28.5" customHeight="1">
      <c r="D300" s="33"/>
      <c r="E300" s="41">
        <v>44432</v>
      </c>
      <c r="F300" s="39">
        <v>30482</v>
      </c>
      <c r="G300" s="40" t="s">
        <v>41</v>
      </c>
      <c r="H300" s="34">
        <v>10000</v>
      </c>
      <c r="I300" s="21"/>
      <c r="J300" s="25">
        <f t="shared" si="4"/>
        <v>-2341766.3299999996</v>
      </c>
    </row>
    <row r="301" spans="4:10" s="11" customFormat="1" ht="34.5" customHeight="1">
      <c r="D301" s="33"/>
      <c r="E301" s="41">
        <v>44432</v>
      </c>
      <c r="F301" s="39">
        <v>30483</v>
      </c>
      <c r="G301" s="40" t="s">
        <v>41</v>
      </c>
      <c r="H301" s="34">
        <v>10000</v>
      </c>
      <c r="I301" s="21"/>
      <c r="J301" s="25">
        <f t="shared" si="4"/>
        <v>-2351766.3299999996</v>
      </c>
    </row>
    <row r="302" spans="4:10" s="11" customFormat="1" ht="43.5" customHeight="1">
      <c r="D302" s="33"/>
      <c r="E302" s="41">
        <v>44432</v>
      </c>
      <c r="F302" s="39">
        <v>30484</v>
      </c>
      <c r="G302" s="40" t="s">
        <v>41</v>
      </c>
      <c r="H302" s="34">
        <v>10000</v>
      </c>
      <c r="I302" s="21"/>
      <c r="J302" s="25">
        <f t="shared" si="4"/>
        <v>-2361766.3299999996</v>
      </c>
    </row>
    <row r="303" spans="4:10" s="11" customFormat="1" ht="30.75" customHeight="1">
      <c r="D303" s="33"/>
      <c r="E303" s="41">
        <v>44432</v>
      </c>
      <c r="F303" s="39">
        <v>30485</v>
      </c>
      <c r="G303" s="40" t="s">
        <v>41</v>
      </c>
      <c r="H303" s="34">
        <v>18000</v>
      </c>
      <c r="I303" s="21"/>
      <c r="J303" s="25">
        <f t="shared" si="4"/>
        <v>-2379766.3299999996</v>
      </c>
    </row>
    <row r="304" spans="4:10" s="11" customFormat="1" ht="26.25" customHeight="1">
      <c r="D304" s="33"/>
      <c r="E304" s="41">
        <v>44432</v>
      </c>
      <c r="F304" s="39">
        <v>30486</v>
      </c>
      <c r="G304" s="40" t="s">
        <v>41</v>
      </c>
      <c r="H304" s="34">
        <v>10000</v>
      </c>
      <c r="I304" s="21"/>
      <c r="J304" s="25">
        <f t="shared" si="4"/>
        <v>-2389766.3299999996</v>
      </c>
    </row>
    <row r="305" spans="4:10" s="11" customFormat="1" ht="31.5" customHeight="1">
      <c r="D305" s="33"/>
      <c r="E305" s="41">
        <v>44432</v>
      </c>
      <c r="F305" s="39">
        <v>30487</v>
      </c>
      <c r="G305" s="40" t="s">
        <v>41</v>
      </c>
      <c r="H305" s="34">
        <v>10000</v>
      </c>
      <c r="I305" s="21"/>
      <c r="J305" s="25">
        <f t="shared" si="4"/>
        <v>-2399766.3299999996</v>
      </c>
    </row>
    <row r="306" spans="4:10" s="11" customFormat="1" ht="47.25" customHeight="1">
      <c r="D306" s="33"/>
      <c r="E306" s="41">
        <v>44432</v>
      </c>
      <c r="F306" s="39">
        <v>30488</v>
      </c>
      <c r="G306" s="40" t="s">
        <v>42</v>
      </c>
      <c r="H306" s="34">
        <v>30000</v>
      </c>
      <c r="I306" s="21"/>
      <c r="J306" s="25">
        <f t="shared" si="4"/>
        <v>-2429766.3299999996</v>
      </c>
    </row>
    <row r="307" spans="4:10" s="11" customFormat="1" ht="47.25" customHeight="1">
      <c r="D307" s="33"/>
      <c r="E307" s="46">
        <v>44438</v>
      </c>
      <c r="F307" s="47"/>
      <c r="G307" s="48" t="s">
        <v>57</v>
      </c>
      <c r="H307" s="34"/>
      <c r="I307" s="49">
        <v>6500000</v>
      </c>
      <c r="J307" s="25">
        <f>(J306+I307)</f>
        <v>4070233.6700000004</v>
      </c>
    </row>
    <row r="308" spans="4:10" s="11" customFormat="1" ht="47.25" customHeight="1">
      <c r="D308" s="33"/>
      <c r="E308" s="41">
        <v>44438</v>
      </c>
      <c r="F308" s="39">
        <v>30489</v>
      </c>
      <c r="G308" s="40" t="s">
        <v>43</v>
      </c>
      <c r="H308" s="34">
        <v>13522.85</v>
      </c>
      <c r="I308" s="21"/>
      <c r="J308" s="25">
        <f>(J307-H308)</f>
        <v>4056710.8200000003</v>
      </c>
    </row>
    <row r="309" spans="4:10" s="11" customFormat="1" ht="47.25" customHeight="1">
      <c r="D309" s="33"/>
      <c r="E309" s="41">
        <v>44438</v>
      </c>
      <c r="F309" s="39">
        <v>30490</v>
      </c>
      <c r="G309" s="40" t="s">
        <v>44</v>
      </c>
      <c r="H309" s="34">
        <v>6456</v>
      </c>
      <c r="I309" s="21"/>
      <c r="J309" s="25">
        <f>J308-H309</f>
        <v>4050254.8200000003</v>
      </c>
    </row>
    <row r="310" spans="4:10" s="11" customFormat="1" ht="47.25" customHeight="1">
      <c r="D310" s="33"/>
      <c r="E310" s="41">
        <v>44438</v>
      </c>
      <c r="F310" s="39">
        <v>30491</v>
      </c>
      <c r="G310" s="40" t="s">
        <v>45</v>
      </c>
      <c r="H310" s="34">
        <v>9921.17</v>
      </c>
      <c r="I310" s="21"/>
      <c r="J310" s="25">
        <f>J309-H310</f>
        <v>4040333.6500000004</v>
      </c>
    </row>
    <row r="311" spans="4:10" s="11" customFormat="1" ht="64.5" customHeight="1">
      <c r="D311" s="33"/>
      <c r="E311" s="41">
        <v>44438</v>
      </c>
      <c r="F311" s="39">
        <v>30492</v>
      </c>
      <c r="G311" s="40" t="s">
        <v>46</v>
      </c>
      <c r="H311" s="34">
        <v>33764</v>
      </c>
      <c r="I311" s="21"/>
      <c r="J311" s="25">
        <f>J310-H311</f>
        <v>4006569.6500000004</v>
      </c>
    </row>
    <row r="312" spans="4:10" s="11" customFormat="1" ht="41.25" customHeight="1">
      <c r="D312" s="33"/>
      <c r="E312" s="41">
        <v>44439</v>
      </c>
      <c r="F312" s="39">
        <v>30493</v>
      </c>
      <c r="G312" s="40" t="s">
        <v>47</v>
      </c>
      <c r="H312" s="34">
        <v>285342</v>
      </c>
      <c r="I312" s="21"/>
      <c r="J312" s="25">
        <f>J311-H312</f>
        <v>3721227.6500000004</v>
      </c>
    </row>
    <row r="313" spans="4:10" s="11" customFormat="1" ht="49.5" customHeight="1">
      <c r="D313" s="33"/>
      <c r="E313" s="41">
        <v>44439</v>
      </c>
      <c r="F313" s="39">
        <v>30494</v>
      </c>
      <c r="G313" s="40" t="s">
        <v>47</v>
      </c>
      <c r="H313" s="34">
        <v>218401.53</v>
      </c>
      <c r="I313" s="21"/>
      <c r="J313" s="25">
        <f>J312-H313</f>
        <v>3502826.1200000006</v>
      </c>
    </row>
    <row r="314" spans="4:10" s="8" customFormat="1" ht="21.75" customHeight="1">
      <c r="D314" s="26"/>
      <c r="E314" s="27"/>
      <c r="F314" s="27"/>
      <c r="G314" s="28" t="s">
        <v>9</v>
      </c>
      <c r="H314" s="27">
        <f>SUM(H17:H313)</f>
        <v>7524206.01</v>
      </c>
      <c r="I314" s="27"/>
      <c r="J314" s="25"/>
    </row>
    <row r="315" spans="4:96" ht="24" customHeight="1">
      <c r="D315" s="5"/>
      <c r="E315" s="5"/>
      <c r="F315" s="5"/>
      <c r="G315" s="5"/>
      <c r="H315" s="9"/>
      <c r="I315" s="9"/>
      <c r="J315" s="9"/>
      <c r="K315" s="15"/>
      <c r="L315" s="15"/>
      <c r="M315" s="15"/>
      <c r="N315" s="15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</row>
    <row r="316" spans="4:96" ht="24" customHeight="1">
      <c r="D316" s="5"/>
      <c r="E316" s="5"/>
      <c r="F316" s="5"/>
      <c r="G316" s="5"/>
      <c r="H316" s="9"/>
      <c r="I316" s="9"/>
      <c r="J316" s="9"/>
      <c r="K316" s="15"/>
      <c r="L316" s="15"/>
      <c r="M316" s="15"/>
      <c r="N316" s="15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</row>
    <row r="317" spans="4:10" ht="24" customHeight="1">
      <c r="D317" s="5"/>
      <c r="E317" s="6"/>
      <c r="F317" s="3"/>
      <c r="G317" s="3"/>
      <c r="H317" s="4"/>
      <c r="I317" s="4"/>
      <c r="J317" s="4"/>
    </row>
    <row r="318" spans="4:10" ht="24" customHeight="1">
      <c r="D318" s="3" t="s">
        <v>18</v>
      </c>
      <c r="E318" s="6"/>
      <c r="F318" s="3"/>
      <c r="G318" s="3"/>
      <c r="H318" s="4" t="s">
        <v>19</v>
      </c>
      <c r="I318" s="4"/>
      <c r="J318" s="4"/>
    </row>
    <row r="319" spans="4:10" ht="24" customHeight="1">
      <c r="D319" s="7" t="s">
        <v>14</v>
      </c>
      <c r="E319" s="6"/>
      <c r="F319" s="3"/>
      <c r="G319" s="3"/>
      <c r="H319" s="4" t="s">
        <v>16</v>
      </c>
      <c r="I319" s="4"/>
      <c r="J319" s="4"/>
    </row>
    <row r="320" spans="4:10" ht="24" customHeight="1">
      <c r="D320" s="7" t="s">
        <v>15</v>
      </c>
      <c r="E320" s="6"/>
      <c r="F320" s="3"/>
      <c r="G320" s="3"/>
      <c r="H320" s="4" t="s">
        <v>17</v>
      </c>
      <c r="I320" s="4"/>
      <c r="J320" s="4"/>
    </row>
    <row r="321" spans="4:10" ht="24" customHeight="1">
      <c r="D321" s="7"/>
      <c r="E321" s="6"/>
      <c r="F321" s="3"/>
      <c r="G321" s="3"/>
      <c r="H321" s="4"/>
      <c r="I321" s="4"/>
      <c r="J321" s="4"/>
    </row>
    <row r="322" spans="4:10" ht="24" customHeight="1">
      <c r="D322" s="59"/>
      <c r="E322" s="59"/>
      <c r="F322" s="59"/>
      <c r="G322" s="59"/>
      <c r="H322" s="59"/>
      <c r="I322" s="59"/>
      <c r="J322" s="4"/>
    </row>
    <row r="323" spans="4:10" ht="24" customHeight="1">
      <c r="D323" s="59"/>
      <c r="E323" s="59"/>
      <c r="F323" s="59"/>
      <c r="G323" s="59"/>
      <c r="H323" s="59"/>
      <c r="I323" s="59"/>
      <c r="J323" s="4"/>
    </row>
    <row r="324" spans="4:10" ht="24" customHeight="1">
      <c r="D324" s="7"/>
      <c r="E324" s="6"/>
      <c r="F324" s="3"/>
      <c r="G324" s="3"/>
      <c r="H324" s="4"/>
      <c r="I324" s="4"/>
      <c r="J324" s="4"/>
    </row>
    <row r="325" spans="4:10" ht="24" customHeight="1">
      <c r="D325" s="7"/>
      <c r="E325" s="6"/>
      <c r="F325" s="3"/>
      <c r="G325" s="3"/>
      <c r="H325" s="4"/>
      <c r="I325" s="4"/>
      <c r="J325" s="4"/>
    </row>
    <row r="326" spans="4:10" ht="24" customHeight="1">
      <c r="D326" s="5"/>
      <c r="E326" s="6"/>
      <c r="F326" s="3"/>
      <c r="G326" s="3"/>
      <c r="H326" s="4"/>
      <c r="I326" s="4"/>
      <c r="J326" s="4"/>
    </row>
    <row r="327" spans="4:10" ht="24" customHeight="1">
      <c r="D327" s="60"/>
      <c r="E327" s="60"/>
      <c r="F327" s="60"/>
      <c r="G327" s="60"/>
      <c r="H327" s="60"/>
      <c r="I327" s="60"/>
      <c r="J327" s="60"/>
    </row>
    <row r="328" spans="4:10" ht="24" customHeight="1">
      <c r="D328" s="61"/>
      <c r="E328" s="61"/>
      <c r="F328" s="61"/>
      <c r="G328" s="61"/>
      <c r="H328" s="61"/>
      <c r="I328" s="61"/>
      <c r="J328" s="61"/>
    </row>
    <row r="329" spans="4:10" ht="24" customHeight="1">
      <c r="D329" s="58"/>
      <c r="E329" s="58"/>
      <c r="F329" s="58"/>
      <c r="G329" s="58"/>
      <c r="H329" s="58"/>
      <c r="I329" s="58"/>
      <c r="J329" s="58"/>
    </row>
    <row r="330" spans="4:10" ht="24" customHeight="1">
      <c r="D330" s="58"/>
      <c r="E330" s="58"/>
      <c r="F330" s="58"/>
      <c r="G330" s="58"/>
      <c r="H330" s="58"/>
      <c r="I330" s="58"/>
      <c r="J330" s="58"/>
    </row>
    <row r="331" spans="4:10" ht="24" customHeight="1">
      <c r="D331" s="58"/>
      <c r="E331" s="58"/>
      <c r="F331" s="58"/>
      <c r="G331" s="58"/>
      <c r="H331" s="58"/>
      <c r="I331" s="58"/>
      <c r="J331" s="58"/>
    </row>
    <row r="332" spans="4:10" ht="20.25">
      <c r="D332" s="58"/>
      <c r="E332" s="58"/>
      <c r="F332" s="58"/>
      <c r="G332" s="58"/>
      <c r="H332" s="58"/>
      <c r="I332" s="58"/>
      <c r="J332" s="58"/>
    </row>
    <row r="333" spans="4:10" ht="12.75">
      <c r="D333" s="10"/>
      <c r="E333" s="10"/>
      <c r="F333" s="10"/>
      <c r="G333" s="10"/>
      <c r="H333" s="10"/>
      <c r="I333" s="10"/>
      <c r="J333" s="10"/>
    </row>
    <row r="334" spans="4:10" ht="12.75">
      <c r="D334" s="10"/>
      <c r="E334" s="10"/>
      <c r="F334" s="10"/>
      <c r="G334" s="10"/>
      <c r="H334" s="10"/>
      <c r="I334" s="10"/>
      <c r="J334" s="10"/>
    </row>
    <row r="335" spans="4:10" ht="12.75">
      <c r="D335" s="10"/>
      <c r="E335" s="10"/>
      <c r="F335" s="10"/>
      <c r="G335" s="10"/>
      <c r="H335" s="10"/>
      <c r="I335" s="10"/>
      <c r="J335" s="10"/>
    </row>
    <row r="336" spans="4:10" ht="12.75">
      <c r="D336" s="10"/>
      <c r="E336" s="10"/>
      <c r="F336" s="10"/>
      <c r="G336" s="10"/>
      <c r="H336" s="10"/>
      <c r="I336" s="10"/>
      <c r="J336" s="10"/>
    </row>
    <row r="337" spans="4:10" ht="12.75">
      <c r="D337" s="10"/>
      <c r="E337" s="10"/>
      <c r="F337" s="10"/>
      <c r="G337" s="10"/>
      <c r="H337" s="10"/>
      <c r="I337" s="10"/>
      <c r="J337" s="10"/>
    </row>
    <row r="338" spans="4:10" ht="12.75">
      <c r="D338" s="10"/>
      <c r="E338" s="10"/>
      <c r="F338" s="10"/>
      <c r="G338" s="10"/>
      <c r="H338" s="10"/>
      <c r="I338" s="10"/>
      <c r="J338" s="10"/>
    </row>
    <row r="339" spans="4:10" ht="12.75">
      <c r="D339" s="10"/>
      <c r="E339" s="10"/>
      <c r="F339" s="10"/>
      <c r="G339" s="10"/>
      <c r="H339" s="10"/>
      <c r="I339" s="10"/>
      <c r="J339" s="10"/>
    </row>
    <row r="340" spans="4:10" ht="12.75">
      <c r="D340" s="10"/>
      <c r="E340" s="10"/>
      <c r="F340" s="10"/>
      <c r="G340" s="10"/>
      <c r="H340" s="10"/>
      <c r="I340" s="10"/>
      <c r="J340" s="10"/>
    </row>
    <row r="341" spans="4:10" ht="12.75">
      <c r="D341" s="10"/>
      <c r="E341" s="10"/>
      <c r="F341" s="10"/>
      <c r="G341" s="10"/>
      <c r="H341" s="10"/>
      <c r="I341" s="10"/>
      <c r="J341" s="10"/>
    </row>
    <row r="342" spans="4:10" ht="12.75">
      <c r="D342" s="10"/>
      <c r="E342" s="10"/>
      <c r="F342" s="10"/>
      <c r="G342" s="10"/>
      <c r="H342" s="10"/>
      <c r="I342" s="10"/>
      <c r="J342" s="10"/>
    </row>
    <row r="343" spans="4:10" ht="12.75">
      <c r="D343" s="10"/>
      <c r="E343" s="10"/>
      <c r="F343" s="10"/>
      <c r="G343" s="10"/>
      <c r="H343" s="10"/>
      <c r="I343" s="10"/>
      <c r="J343" s="10"/>
    </row>
    <row r="344" spans="4:10" ht="12.75">
      <c r="D344" s="10"/>
      <c r="E344" s="10"/>
      <c r="F344" s="10"/>
      <c r="G344" s="10"/>
      <c r="H344" s="10"/>
      <c r="I344" s="10"/>
      <c r="J344" s="10"/>
    </row>
    <row r="363" ht="13.5" thickBot="1"/>
    <row r="364" ht="15">
      <c r="D364" s="2"/>
    </row>
  </sheetData>
  <sheetProtection/>
  <mergeCells count="16">
    <mergeCell ref="D331:J331"/>
    <mergeCell ref="D332:J332"/>
    <mergeCell ref="D322:I322"/>
    <mergeCell ref="D323:I323"/>
    <mergeCell ref="D327:J327"/>
    <mergeCell ref="D328:J328"/>
    <mergeCell ref="D329:J329"/>
    <mergeCell ref="D330:J330"/>
    <mergeCell ref="D6:J6"/>
    <mergeCell ref="D7:J7"/>
    <mergeCell ref="D9:J9"/>
    <mergeCell ref="D13:D15"/>
    <mergeCell ref="E13:G13"/>
    <mergeCell ref="H13:J13"/>
    <mergeCell ref="E14:F14"/>
    <mergeCell ref="H14:I14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OFICINA DEL RAI</cp:lastModifiedBy>
  <cp:lastPrinted>2021-08-03T17:33:12Z</cp:lastPrinted>
  <dcterms:created xsi:type="dcterms:W3CDTF">2006-07-11T17:39:34Z</dcterms:created>
  <dcterms:modified xsi:type="dcterms:W3CDTF">2021-10-13T15:07:47Z</dcterms:modified>
  <cp:category/>
  <cp:version/>
  <cp:contentType/>
  <cp:contentStatus/>
</cp:coreProperties>
</file>