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Raysa\Desktop\PORTAL TRANSPARENCIA\"/>
    </mc:Choice>
  </mc:AlternateContent>
  <xr:revisionPtr revIDLastSave="0" documentId="13_ncr:1_{A41B5EA9-13F9-4D26-8FFE-A3B15A84FD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CC-SNCC.F.053" sheetId="1" r:id="rId1"/>
  </sheets>
  <calcPr calcId="181029"/>
  <extLst>
    <ext uri="GoogleSheetsCustomDataVersion2">
      <go:sheetsCustomData xmlns:go="http://customooxmlschemas.google.com/" r:id="rId5" roundtripDataChecksum="0YUDe/E6vpCbM9P5ZXEJQIbglG9hEwz1ok+44Cz8CK0="/>
    </ext>
  </extLst>
</workbook>
</file>

<file path=xl/calcChain.xml><?xml version="1.0" encoding="utf-8"?>
<calcChain xmlns="http://schemas.openxmlformats.org/spreadsheetml/2006/main">
  <c r="H454" i="1" l="1"/>
  <c r="J454" i="1" s="1"/>
  <c r="K454" i="1" s="1"/>
  <c r="J453" i="1"/>
  <c r="K453" i="1" s="1"/>
  <c r="H453" i="1"/>
  <c r="H452" i="1"/>
  <c r="J452" i="1" s="1"/>
  <c r="K452" i="1" s="1"/>
  <c r="H451" i="1"/>
  <c r="J451" i="1" s="1"/>
  <c r="J450" i="1"/>
  <c r="H450" i="1"/>
  <c r="H449" i="1"/>
  <c r="J449" i="1" s="1"/>
  <c r="K449" i="1" s="1"/>
  <c r="H448" i="1"/>
  <c r="J448" i="1" s="1"/>
  <c r="H447" i="1"/>
  <c r="J447" i="1" s="1"/>
  <c r="J446" i="1"/>
  <c r="H446" i="1"/>
  <c r="H445" i="1"/>
  <c r="J445" i="1" s="1"/>
  <c r="H444" i="1"/>
  <c r="J444" i="1" s="1"/>
  <c r="K444" i="1" s="1"/>
  <c r="H443" i="1"/>
  <c r="J443" i="1" s="1"/>
  <c r="K443" i="1" s="1"/>
  <c r="J442" i="1"/>
  <c r="K442" i="1" s="1"/>
  <c r="H442" i="1"/>
  <c r="H441" i="1"/>
  <c r="J441" i="1" s="1"/>
  <c r="H440" i="1"/>
  <c r="J440" i="1" s="1"/>
  <c r="K440" i="1" s="1"/>
  <c r="H439" i="1"/>
  <c r="J439" i="1" s="1"/>
  <c r="K439" i="1" s="1"/>
  <c r="J438" i="1"/>
  <c r="H438" i="1"/>
  <c r="H437" i="1"/>
  <c r="J437" i="1" s="1"/>
  <c r="H436" i="1"/>
  <c r="J436" i="1" s="1"/>
  <c r="K436" i="1" s="1"/>
  <c r="H435" i="1"/>
  <c r="J435" i="1" s="1"/>
  <c r="J434" i="1"/>
  <c r="H434" i="1"/>
  <c r="H433" i="1"/>
  <c r="J433" i="1" s="1"/>
  <c r="K433" i="1" s="1"/>
  <c r="H432" i="1"/>
  <c r="J432" i="1" s="1"/>
  <c r="H431" i="1"/>
  <c r="J431" i="1" s="1"/>
  <c r="J430" i="1"/>
  <c r="H430" i="1"/>
  <c r="H429" i="1"/>
  <c r="J429" i="1" s="1"/>
  <c r="H428" i="1"/>
  <c r="J428" i="1" s="1"/>
  <c r="K428" i="1" s="1"/>
  <c r="H427" i="1"/>
  <c r="J427" i="1" s="1"/>
  <c r="K427" i="1" s="1"/>
  <c r="J426" i="1"/>
  <c r="K426" i="1" s="1"/>
  <c r="H426" i="1"/>
  <c r="H425" i="1"/>
  <c r="J425" i="1" s="1"/>
  <c r="H424" i="1"/>
  <c r="J424" i="1" s="1"/>
  <c r="K424" i="1" s="1"/>
  <c r="H423" i="1"/>
  <c r="J423" i="1" s="1"/>
  <c r="K423" i="1" s="1"/>
  <c r="J422" i="1"/>
  <c r="H422" i="1"/>
  <c r="H421" i="1"/>
  <c r="J421" i="1" s="1"/>
  <c r="H420" i="1"/>
  <c r="J420" i="1" s="1"/>
  <c r="K420" i="1" s="1"/>
  <c r="H419" i="1"/>
  <c r="J419" i="1" s="1"/>
  <c r="J418" i="1"/>
  <c r="H418" i="1"/>
  <c r="H417" i="1"/>
  <c r="J417" i="1" s="1"/>
  <c r="K417" i="1" s="1"/>
  <c r="H416" i="1"/>
  <c r="J416" i="1" s="1"/>
  <c r="H415" i="1"/>
  <c r="J415" i="1" s="1"/>
  <c r="J414" i="1"/>
  <c r="H414" i="1"/>
  <c r="H413" i="1"/>
  <c r="J413" i="1" s="1"/>
  <c r="H412" i="1"/>
  <c r="J412" i="1" s="1"/>
  <c r="K412" i="1" s="1"/>
  <c r="H411" i="1"/>
  <c r="J411" i="1" s="1"/>
  <c r="K411" i="1" s="1"/>
  <c r="J410" i="1"/>
  <c r="K410" i="1" s="1"/>
  <c r="H410" i="1"/>
  <c r="H409" i="1"/>
  <c r="J409" i="1" s="1"/>
  <c r="H408" i="1"/>
  <c r="J408" i="1" s="1"/>
  <c r="K408" i="1" s="1"/>
  <c r="H407" i="1"/>
  <c r="J407" i="1" s="1"/>
  <c r="K407" i="1" s="1"/>
  <c r="J406" i="1"/>
  <c r="H406" i="1"/>
  <c r="H405" i="1"/>
  <c r="J405" i="1" s="1"/>
  <c r="H404" i="1"/>
  <c r="J404" i="1" s="1"/>
  <c r="K404" i="1" s="1"/>
  <c r="H403" i="1"/>
  <c r="J403" i="1" s="1"/>
  <c r="J402" i="1"/>
  <c r="H402" i="1"/>
  <c r="H401" i="1"/>
  <c r="J401" i="1" s="1"/>
  <c r="K401" i="1" s="1"/>
  <c r="H400" i="1"/>
  <c r="J400" i="1" s="1"/>
  <c r="H399" i="1"/>
  <c r="J399" i="1" s="1"/>
  <c r="J398" i="1"/>
  <c r="H398" i="1"/>
  <c r="H397" i="1"/>
  <c r="J397" i="1" s="1"/>
  <c r="H396" i="1"/>
  <c r="J396" i="1" s="1"/>
  <c r="K396" i="1" s="1"/>
  <c r="H395" i="1"/>
  <c r="J395" i="1" s="1"/>
  <c r="K395" i="1" s="1"/>
  <c r="J394" i="1"/>
  <c r="K394" i="1" s="1"/>
  <c r="H394" i="1"/>
  <c r="H393" i="1"/>
  <c r="J393" i="1" s="1"/>
  <c r="H392" i="1"/>
  <c r="J392" i="1" s="1"/>
  <c r="K392" i="1" s="1"/>
  <c r="H391" i="1"/>
  <c r="J391" i="1" s="1"/>
  <c r="K391" i="1" s="1"/>
  <c r="J390" i="1"/>
  <c r="H390" i="1"/>
  <c r="H389" i="1"/>
  <c r="J389" i="1" s="1"/>
  <c r="H388" i="1"/>
  <c r="J388" i="1" s="1"/>
  <c r="K388" i="1" s="1"/>
  <c r="H387" i="1"/>
  <c r="J387" i="1" s="1"/>
  <c r="J386" i="1"/>
  <c r="H386" i="1"/>
  <c r="H385" i="1"/>
  <c r="J385" i="1" s="1"/>
  <c r="K385" i="1" s="1"/>
  <c r="H384" i="1"/>
  <c r="J384" i="1" s="1"/>
  <c r="H383" i="1"/>
  <c r="J383" i="1" s="1"/>
  <c r="J382" i="1"/>
  <c r="H382" i="1"/>
  <c r="H381" i="1"/>
  <c r="J381" i="1" s="1"/>
  <c r="H380" i="1"/>
  <c r="J380" i="1" s="1"/>
  <c r="H379" i="1"/>
  <c r="J379" i="1" s="1"/>
  <c r="K379" i="1" s="1"/>
  <c r="J378" i="1"/>
  <c r="H378" i="1"/>
  <c r="H377" i="1"/>
  <c r="J377" i="1" s="1"/>
  <c r="H376" i="1"/>
  <c r="J376" i="1" s="1"/>
  <c r="K376" i="1" s="1"/>
  <c r="H375" i="1"/>
  <c r="J375" i="1" s="1"/>
  <c r="J374" i="1"/>
  <c r="H374" i="1"/>
  <c r="H373" i="1"/>
  <c r="J373" i="1" s="1"/>
  <c r="J372" i="1"/>
  <c r="H372" i="1"/>
  <c r="K371" i="1"/>
  <c r="H371" i="1"/>
  <c r="J371" i="1" s="1"/>
  <c r="J370" i="1"/>
  <c r="H370" i="1"/>
  <c r="H369" i="1"/>
  <c r="J369" i="1" s="1"/>
  <c r="K369" i="1" s="1"/>
  <c r="J368" i="1"/>
  <c r="H368" i="1"/>
  <c r="H367" i="1"/>
  <c r="J367" i="1" s="1"/>
  <c r="J366" i="1"/>
  <c r="H366" i="1"/>
  <c r="H365" i="1"/>
  <c r="J365" i="1" s="1"/>
  <c r="J364" i="1"/>
  <c r="K364" i="1" s="1"/>
  <c r="H364" i="1"/>
  <c r="H363" i="1"/>
  <c r="J363" i="1" s="1"/>
  <c r="K363" i="1" s="1"/>
  <c r="J362" i="1"/>
  <c r="K362" i="1" s="1"/>
  <c r="H362" i="1"/>
  <c r="H361" i="1"/>
  <c r="J361" i="1" s="1"/>
  <c r="J360" i="1"/>
  <c r="H360" i="1"/>
  <c r="H359" i="1"/>
  <c r="J359" i="1" s="1"/>
  <c r="J358" i="1"/>
  <c r="H358" i="1"/>
  <c r="H357" i="1"/>
  <c r="J357" i="1" s="1"/>
  <c r="H356" i="1"/>
  <c r="J356" i="1" s="1"/>
  <c r="K356" i="1" s="1"/>
  <c r="H355" i="1"/>
  <c r="J355" i="1" s="1"/>
  <c r="K355" i="1" s="1"/>
  <c r="J354" i="1"/>
  <c r="H354" i="1"/>
  <c r="H353" i="1"/>
  <c r="J353" i="1" s="1"/>
  <c r="H352" i="1"/>
  <c r="J352" i="1" s="1"/>
  <c r="H351" i="1"/>
  <c r="J351" i="1" s="1"/>
  <c r="K351" i="1" s="1"/>
  <c r="J350" i="1"/>
  <c r="H350" i="1"/>
  <c r="H349" i="1"/>
  <c r="J349" i="1" s="1"/>
  <c r="H348" i="1"/>
  <c r="J348" i="1" s="1"/>
  <c r="K348" i="1" s="1"/>
  <c r="H347" i="1"/>
  <c r="J347" i="1" s="1"/>
  <c r="J346" i="1"/>
  <c r="H346" i="1"/>
  <c r="H345" i="1"/>
  <c r="J345" i="1" s="1"/>
  <c r="H344" i="1"/>
  <c r="J344" i="1" s="1"/>
  <c r="H343" i="1"/>
  <c r="J343" i="1" s="1"/>
  <c r="J342" i="1"/>
  <c r="K342" i="1" s="1"/>
  <c r="H342" i="1"/>
  <c r="H341" i="1"/>
  <c r="J341" i="1" s="1"/>
  <c r="H340" i="1"/>
  <c r="J340" i="1" s="1"/>
  <c r="K339" i="1"/>
  <c r="H339" i="1"/>
  <c r="J339" i="1" s="1"/>
  <c r="J338" i="1"/>
  <c r="H338" i="1"/>
  <c r="H337" i="1"/>
  <c r="J337" i="1" s="1"/>
  <c r="K337" i="1" s="1"/>
  <c r="H336" i="1"/>
  <c r="J336" i="1" s="1"/>
  <c r="H335" i="1"/>
  <c r="J335" i="1" s="1"/>
  <c r="J334" i="1"/>
  <c r="H334" i="1"/>
  <c r="H333" i="1"/>
  <c r="J333" i="1" s="1"/>
  <c r="H332" i="1"/>
  <c r="J332" i="1" s="1"/>
  <c r="H331" i="1"/>
  <c r="J331" i="1" s="1"/>
  <c r="K331" i="1" s="1"/>
  <c r="J330" i="1"/>
  <c r="H330" i="1"/>
  <c r="H329" i="1"/>
  <c r="J329" i="1" s="1"/>
  <c r="H328" i="1"/>
  <c r="J328" i="1" s="1"/>
  <c r="K328" i="1" s="1"/>
  <c r="H327" i="1"/>
  <c r="J327" i="1" s="1"/>
  <c r="K327" i="1" s="1"/>
  <c r="J326" i="1"/>
  <c r="H326" i="1"/>
  <c r="H325" i="1"/>
  <c r="J325" i="1" s="1"/>
  <c r="H324" i="1"/>
  <c r="J324" i="1" s="1"/>
  <c r="K324" i="1" s="1"/>
  <c r="H323" i="1"/>
  <c r="J323" i="1" s="1"/>
  <c r="J322" i="1"/>
  <c r="H322" i="1"/>
  <c r="H321" i="1"/>
  <c r="J321" i="1" s="1"/>
  <c r="H320" i="1"/>
  <c r="J320" i="1" s="1"/>
  <c r="H319" i="1"/>
  <c r="J319" i="1" s="1"/>
  <c r="K319" i="1" s="1"/>
  <c r="J318" i="1"/>
  <c r="K318" i="1" s="1"/>
  <c r="H318" i="1"/>
  <c r="H317" i="1"/>
  <c r="J317" i="1" s="1"/>
  <c r="H316" i="1"/>
  <c r="J316" i="1" s="1"/>
  <c r="K315" i="1"/>
  <c r="H315" i="1"/>
  <c r="J315" i="1" s="1"/>
  <c r="J314" i="1"/>
  <c r="H314" i="1"/>
  <c r="H313" i="1"/>
  <c r="J313" i="1" s="1"/>
  <c r="K313" i="1" s="1"/>
  <c r="H312" i="1"/>
  <c r="J312" i="1" s="1"/>
  <c r="H311" i="1"/>
  <c r="J311" i="1" s="1"/>
  <c r="J310" i="1"/>
  <c r="H310" i="1"/>
  <c r="H309" i="1"/>
  <c r="J309" i="1" s="1"/>
  <c r="H308" i="1"/>
  <c r="J308" i="1" s="1"/>
  <c r="H307" i="1"/>
  <c r="J307" i="1" s="1"/>
  <c r="K307" i="1" s="1"/>
  <c r="J306" i="1"/>
  <c r="H306" i="1"/>
  <c r="H305" i="1"/>
  <c r="J305" i="1" s="1"/>
  <c r="H304" i="1"/>
  <c r="J304" i="1" s="1"/>
  <c r="K304" i="1" s="1"/>
  <c r="H303" i="1"/>
  <c r="J303" i="1" s="1"/>
  <c r="J302" i="1"/>
  <c r="H302" i="1"/>
  <c r="H301" i="1"/>
  <c r="J301" i="1" s="1"/>
  <c r="H300" i="1"/>
  <c r="J300" i="1" s="1"/>
  <c r="H299" i="1"/>
  <c r="J299" i="1" s="1"/>
  <c r="K299" i="1" s="1"/>
  <c r="J298" i="1"/>
  <c r="H298" i="1"/>
  <c r="H297" i="1"/>
  <c r="J297" i="1" s="1"/>
  <c r="H296" i="1"/>
  <c r="J296" i="1" s="1"/>
  <c r="K296" i="1" s="1"/>
  <c r="H295" i="1"/>
  <c r="J295" i="1" s="1"/>
  <c r="J294" i="1"/>
  <c r="H294" i="1"/>
  <c r="H293" i="1"/>
  <c r="J293" i="1" s="1"/>
  <c r="H292" i="1"/>
  <c r="J292" i="1" s="1"/>
  <c r="H291" i="1"/>
  <c r="J291" i="1" s="1"/>
  <c r="K291" i="1" s="1"/>
  <c r="J290" i="1"/>
  <c r="H290" i="1"/>
  <c r="H289" i="1"/>
  <c r="J289" i="1" s="1"/>
  <c r="H288" i="1"/>
  <c r="J288" i="1" s="1"/>
  <c r="H287" i="1"/>
  <c r="J287" i="1" s="1"/>
  <c r="K287" i="1" s="1"/>
  <c r="J286" i="1"/>
  <c r="H286" i="1"/>
  <c r="H285" i="1"/>
  <c r="J285" i="1" s="1"/>
  <c r="J284" i="1"/>
  <c r="K284" i="1" s="1"/>
  <c r="H284" i="1"/>
  <c r="H283" i="1"/>
  <c r="J283" i="1" s="1"/>
  <c r="J282" i="1"/>
  <c r="K282" i="1" s="1"/>
  <c r="H282" i="1"/>
  <c r="H281" i="1"/>
  <c r="J281" i="1" s="1"/>
  <c r="K281" i="1" s="1"/>
  <c r="H280" i="1"/>
  <c r="J280" i="1" s="1"/>
  <c r="H279" i="1"/>
  <c r="J279" i="1" s="1"/>
  <c r="J278" i="1"/>
  <c r="H278" i="1"/>
  <c r="H277" i="1"/>
  <c r="J277" i="1" s="1"/>
  <c r="H276" i="1"/>
  <c r="J276" i="1" s="1"/>
  <c r="K276" i="1" s="1"/>
  <c r="H275" i="1"/>
  <c r="J275" i="1" s="1"/>
  <c r="J274" i="1"/>
  <c r="K274" i="1" s="1"/>
  <c r="H274" i="1"/>
  <c r="J273" i="1"/>
  <c r="H273" i="1"/>
  <c r="H272" i="1"/>
  <c r="J272" i="1" s="1"/>
  <c r="K271" i="1"/>
  <c r="H271" i="1"/>
  <c r="J271" i="1" s="1"/>
  <c r="J270" i="1"/>
  <c r="H270" i="1"/>
  <c r="K269" i="1"/>
  <c r="H269" i="1"/>
  <c r="J269" i="1" s="1"/>
  <c r="H268" i="1"/>
  <c r="J268" i="1" s="1"/>
  <c r="H267" i="1"/>
  <c r="J267" i="1" s="1"/>
  <c r="J266" i="1"/>
  <c r="H266" i="1"/>
  <c r="J265" i="1"/>
  <c r="H265" i="1"/>
  <c r="H264" i="1"/>
  <c r="J264" i="1" s="1"/>
  <c r="H263" i="1"/>
  <c r="J263" i="1" s="1"/>
  <c r="K263" i="1" s="1"/>
  <c r="J262" i="1"/>
  <c r="H262" i="1"/>
  <c r="H261" i="1"/>
  <c r="J261" i="1" s="1"/>
  <c r="K261" i="1" s="1"/>
  <c r="J260" i="1"/>
  <c r="H260" i="1"/>
  <c r="H259" i="1"/>
  <c r="J259" i="1" s="1"/>
  <c r="K258" i="1"/>
  <c r="J258" i="1"/>
  <c r="H258" i="1"/>
  <c r="H257" i="1"/>
  <c r="J257" i="1" s="1"/>
  <c r="K257" i="1" s="1"/>
  <c r="H256" i="1"/>
  <c r="J256" i="1" s="1"/>
  <c r="H255" i="1"/>
  <c r="J255" i="1" s="1"/>
  <c r="J254" i="1"/>
  <c r="H254" i="1"/>
  <c r="H253" i="1"/>
  <c r="J253" i="1" s="1"/>
  <c r="K253" i="1" s="1"/>
  <c r="H252" i="1"/>
  <c r="J252" i="1" s="1"/>
  <c r="K251" i="1" s="1"/>
  <c r="J251" i="1"/>
  <c r="H251" i="1"/>
  <c r="K250" i="1"/>
  <c r="J250" i="1"/>
  <c r="H250" i="1"/>
  <c r="H249" i="1"/>
  <c r="J249" i="1" s="1"/>
  <c r="K248" i="1"/>
  <c r="H248" i="1"/>
  <c r="J248" i="1" s="1"/>
  <c r="J247" i="1"/>
  <c r="H247" i="1"/>
  <c r="H246" i="1"/>
  <c r="J246" i="1" s="1"/>
  <c r="K246" i="1" s="1"/>
  <c r="J245" i="1"/>
  <c r="H245" i="1"/>
  <c r="H244" i="1"/>
  <c r="J244" i="1" s="1"/>
  <c r="K243" i="1"/>
  <c r="J243" i="1"/>
  <c r="H243" i="1"/>
  <c r="J242" i="1"/>
  <c r="K242" i="1" s="1"/>
  <c r="H242" i="1"/>
  <c r="H241" i="1"/>
  <c r="J241" i="1" s="1"/>
  <c r="H240" i="1"/>
  <c r="J240" i="1" s="1"/>
  <c r="J239" i="1"/>
  <c r="H239" i="1"/>
  <c r="H238" i="1"/>
  <c r="J238" i="1" s="1"/>
  <c r="J237" i="1"/>
  <c r="K237" i="1" s="1"/>
  <c r="H237" i="1"/>
  <c r="H236" i="1"/>
  <c r="J236" i="1" s="1"/>
  <c r="J235" i="1"/>
  <c r="H235" i="1"/>
  <c r="J234" i="1"/>
  <c r="K234" i="1" s="1"/>
  <c r="H234" i="1"/>
  <c r="H233" i="1"/>
  <c r="J233" i="1" s="1"/>
  <c r="K232" i="1" s="1"/>
  <c r="H232" i="1"/>
  <c r="J232" i="1" s="1"/>
  <c r="J231" i="1"/>
  <c r="K231" i="1" s="1"/>
  <c r="H231" i="1"/>
  <c r="H230" i="1"/>
  <c r="J230" i="1" s="1"/>
  <c r="J229" i="1"/>
  <c r="H229" i="1"/>
  <c r="H228" i="1"/>
  <c r="J228" i="1" s="1"/>
  <c r="K227" i="1" s="1"/>
  <c r="J227" i="1"/>
  <c r="H227" i="1"/>
  <c r="K226" i="1"/>
  <c r="J226" i="1"/>
  <c r="H226" i="1"/>
  <c r="H225" i="1"/>
  <c r="J225" i="1" s="1"/>
  <c r="K225" i="1" s="1"/>
  <c r="H224" i="1"/>
  <c r="J224" i="1" s="1"/>
  <c r="J223" i="1"/>
  <c r="H223" i="1"/>
  <c r="H222" i="1"/>
  <c r="J222" i="1" s="1"/>
  <c r="J221" i="1"/>
  <c r="H221" i="1"/>
  <c r="H220" i="1"/>
  <c r="J220" i="1" s="1"/>
  <c r="K220" i="1" s="1"/>
  <c r="J219" i="1"/>
  <c r="H219" i="1"/>
  <c r="K218" i="1"/>
  <c r="J218" i="1"/>
  <c r="H218" i="1"/>
  <c r="H217" i="1"/>
  <c r="J217" i="1" s="1"/>
  <c r="K216" i="1"/>
  <c r="H216" i="1"/>
  <c r="J216" i="1" s="1"/>
  <c r="J215" i="1"/>
  <c r="H215" i="1"/>
  <c r="H214" i="1"/>
  <c r="J214" i="1" s="1"/>
  <c r="K214" i="1" s="1"/>
  <c r="J213" i="1"/>
  <c r="H213" i="1"/>
  <c r="H212" i="1"/>
  <c r="J212" i="1" s="1"/>
  <c r="K211" i="1"/>
  <c r="J211" i="1"/>
  <c r="H211" i="1"/>
  <c r="J210" i="1"/>
  <c r="K210" i="1" s="1"/>
  <c r="H210" i="1"/>
  <c r="H209" i="1"/>
  <c r="J209" i="1" s="1"/>
  <c r="H208" i="1"/>
  <c r="J208" i="1" s="1"/>
  <c r="J207" i="1"/>
  <c r="H207" i="1"/>
  <c r="H206" i="1"/>
  <c r="J206" i="1" s="1"/>
  <c r="J205" i="1"/>
  <c r="K205" i="1" s="1"/>
  <c r="H205" i="1"/>
  <c r="H204" i="1"/>
  <c r="J204" i="1" s="1"/>
  <c r="J203" i="1"/>
  <c r="H203" i="1"/>
  <c r="J202" i="1"/>
  <c r="K202" i="1" s="1"/>
  <c r="H202" i="1"/>
  <c r="H201" i="1"/>
  <c r="J201" i="1" s="1"/>
  <c r="K201" i="1" s="1"/>
  <c r="H200" i="1"/>
  <c r="J200" i="1" s="1"/>
  <c r="J199" i="1"/>
  <c r="K199" i="1" s="1"/>
  <c r="H199" i="1"/>
  <c r="H198" i="1"/>
  <c r="J198" i="1" s="1"/>
  <c r="H197" i="1"/>
  <c r="J197" i="1" s="1"/>
  <c r="J196" i="1"/>
  <c r="K196" i="1" s="1"/>
  <c r="H196" i="1"/>
  <c r="H195" i="1"/>
  <c r="J195" i="1" s="1"/>
  <c r="K195" i="1" s="1"/>
  <c r="J194" i="1"/>
  <c r="K194" i="1" s="1"/>
  <c r="H194" i="1"/>
  <c r="H193" i="1"/>
  <c r="J193" i="1" s="1"/>
  <c r="J192" i="1"/>
  <c r="K192" i="1" s="1"/>
  <c r="H192" i="1"/>
  <c r="H191" i="1"/>
  <c r="J191" i="1" s="1"/>
  <c r="K191" i="1" s="1"/>
  <c r="H190" i="1"/>
  <c r="J190" i="1" s="1"/>
  <c r="H189" i="1"/>
  <c r="J189" i="1" s="1"/>
  <c r="J188" i="1"/>
  <c r="H188" i="1"/>
  <c r="H187" i="1"/>
  <c r="J187" i="1" s="1"/>
  <c r="H186" i="1"/>
  <c r="J186" i="1" s="1"/>
  <c r="K186" i="1" s="1"/>
  <c r="H185" i="1"/>
  <c r="J185" i="1" s="1"/>
  <c r="J184" i="1"/>
  <c r="K184" i="1" s="1"/>
  <c r="H184" i="1"/>
  <c r="J183" i="1"/>
  <c r="H183" i="1"/>
  <c r="H182" i="1"/>
  <c r="J182" i="1" s="1"/>
  <c r="K181" i="1"/>
  <c r="H181" i="1"/>
  <c r="J181" i="1" s="1"/>
  <c r="J180" i="1"/>
  <c r="H180" i="1"/>
  <c r="K179" i="1"/>
  <c r="H179" i="1"/>
  <c r="J179" i="1" s="1"/>
  <c r="H178" i="1"/>
  <c r="J178" i="1" s="1"/>
  <c r="H177" i="1"/>
  <c r="J177" i="1" s="1"/>
  <c r="J176" i="1"/>
  <c r="H176" i="1"/>
  <c r="J175" i="1"/>
  <c r="H175" i="1"/>
  <c r="H174" i="1"/>
  <c r="J174" i="1" s="1"/>
  <c r="H173" i="1"/>
  <c r="J173" i="1" s="1"/>
  <c r="K173" i="1" s="1"/>
  <c r="J172" i="1"/>
  <c r="H172" i="1"/>
  <c r="H171" i="1"/>
  <c r="J171" i="1" s="1"/>
  <c r="K171" i="1" s="1"/>
  <c r="J170" i="1"/>
  <c r="H170" i="1"/>
  <c r="H169" i="1"/>
  <c r="J169" i="1" s="1"/>
  <c r="J168" i="1"/>
  <c r="H168" i="1"/>
  <c r="H167" i="1"/>
  <c r="J167" i="1" s="1"/>
  <c r="K167" i="1" s="1"/>
  <c r="H166" i="1"/>
  <c r="J166" i="1" s="1"/>
  <c r="H165" i="1"/>
  <c r="J165" i="1" s="1"/>
  <c r="K165" i="1" s="1"/>
  <c r="J164" i="1"/>
  <c r="H164" i="1"/>
  <c r="H163" i="1"/>
  <c r="J163" i="1" s="1"/>
  <c r="K163" i="1" s="1"/>
  <c r="J162" i="1"/>
  <c r="K162" i="1" s="1"/>
  <c r="H162" i="1"/>
  <c r="H161" i="1"/>
  <c r="J161" i="1" s="1"/>
  <c r="J160" i="1"/>
  <c r="K160" i="1" s="1"/>
  <c r="H160" i="1"/>
  <c r="H159" i="1"/>
  <c r="J159" i="1" s="1"/>
  <c r="K159" i="1" s="1"/>
  <c r="H158" i="1"/>
  <c r="J158" i="1" s="1"/>
  <c r="H157" i="1"/>
  <c r="J157" i="1" s="1"/>
  <c r="J156" i="1"/>
  <c r="H156" i="1"/>
  <c r="H155" i="1"/>
  <c r="J155" i="1" s="1"/>
  <c r="H154" i="1"/>
  <c r="J154" i="1" s="1"/>
  <c r="K154" i="1" s="1"/>
  <c r="H153" i="1"/>
  <c r="J153" i="1" s="1"/>
  <c r="J152" i="1"/>
  <c r="H152" i="1"/>
  <c r="J151" i="1"/>
  <c r="H151" i="1"/>
  <c r="H150" i="1"/>
  <c r="J150" i="1" s="1"/>
  <c r="K149" i="1"/>
  <c r="H149" i="1"/>
  <c r="J149" i="1" s="1"/>
  <c r="J148" i="1"/>
  <c r="H148" i="1"/>
  <c r="K147" i="1"/>
  <c r="H147" i="1"/>
  <c r="J147" i="1" s="1"/>
  <c r="K145" i="1" s="1"/>
  <c r="H146" i="1"/>
  <c r="J146" i="1" s="1"/>
  <c r="J145" i="1"/>
  <c r="H145" i="1"/>
  <c r="J144" i="1"/>
  <c r="K144" i="1" s="1"/>
  <c r="H144" i="1"/>
  <c r="H143" i="1"/>
  <c r="J143" i="1" s="1"/>
  <c r="K143" i="1" s="1"/>
  <c r="H142" i="1"/>
  <c r="J142" i="1" s="1"/>
  <c r="J141" i="1"/>
  <c r="K141" i="1" s="1"/>
  <c r="H141" i="1"/>
  <c r="H140" i="1"/>
  <c r="J140" i="1" s="1"/>
  <c r="H139" i="1"/>
  <c r="J139" i="1" s="1"/>
  <c r="J138" i="1"/>
  <c r="K138" i="1" s="1"/>
  <c r="H138" i="1"/>
  <c r="H137" i="1"/>
  <c r="J137" i="1" s="1"/>
  <c r="K137" i="1" s="1"/>
  <c r="J136" i="1"/>
  <c r="K136" i="1" s="1"/>
  <c r="H136" i="1"/>
  <c r="H135" i="1"/>
  <c r="J135" i="1" s="1"/>
  <c r="J134" i="1"/>
  <c r="K134" i="1" s="1"/>
  <c r="H134" i="1"/>
  <c r="H133" i="1"/>
  <c r="J133" i="1" s="1"/>
  <c r="K133" i="1" s="1"/>
  <c r="H132" i="1"/>
  <c r="J132" i="1" s="1"/>
  <c r="H131" i="1"/>
  <c r="J131" i="1" s="1"/>
  <c r="J130" i="1"/>
  <c r="H130" i="1"/>
  <c r="H129" i="1"/>
  <c r="J129" i="1" s="1"/>
  <c r="H128" i="1"/>
  <c r="J128" i="1" s="1"/>
  <c r="K128" i="1" s="1"/>
  <c r="H127" i="1"/>
  <c r="J127" i="1" s="1"/>
  <c r="J126" i="1"/>
  <c r="K126" i="1" s="1"/>
  <c r="H126" i="1"/>
  <c r="J125" i="1"/>
  <c r="H125" i="1"/>
  <c r="H124" i="1"/>
  <c r="J124" i="1" s="1"/>
  <c r="K123" i="1"/>
  <c r="H123" i="1"/>
  <c r="J123" i="1" s="1"/>
  <c r="J122" i="1"/>
  <c r="H122" i="1"/>
  <c r="K121" i="1"/>
  <c r="H121" i="1"/>
  <c r="J121" i="1" s="1"/>
  <c r="H120" i="1"/>
  <c r="J120" i="1" s="1"/>
  <c r="H119" i="1"/>
  <c r="J119" i="1" s="1"/>
  <c r="J118" i="1"/>
  <c r="H118" i="1"/>
  <c r="J117" i="1"/>
  <c r="H117" i="1"/>
  <c r="H116" i="1"/>
  <c r="J116" i="1" s="1"/>
  <c r="J115" i="1"/>
  <c r="H115" i="1"/>
  <c r="H114" i="1"/>
  <c r="J114" i="1" s="1"/>
  <c r="J113" i="1"/>
  <c r="H113" i="1"/>
  <c r="H112" i="1"/>
  <c r="J112" i="1" s="1"/>
  <c r="K112" i="1" s="1"/>
  <c r="J111" i="1"/>
  <c r="H111" i="1"/>
  <c r="K110" i="1"/>
  <c r="J110" i="1"/>
  <c r="H110" i="1"/>
  <c r="H109" i="1"/>
  <c r="J109" i="1" s="1"/>
  <c r="K108" i="1"/>
  <c r="H108" i="1"/>
  <c r="J108" i="1" s="1"/>
  <c r="J107" i="1"/>
  <c r="H107" i="1"/>
  <c r="H106" i="1"/>
  <c r="J106" i="1" s="1"/>
  <c r="K106" i="1" s="1"/>
  <c r="J105" i="1"/>
  <c r="H105" i="1"/>
  <c r="H104" i="1"/>
  <c r="J104" i="1" s="1"/>
  <c r="J103" i="1"/>
  <c r="H103" i="1"/>
  <c r="J102" i="1"/>
  <c r="K102" i="1" s="1"/>
  <c r="H102" i="1"/>
  <c r="H101" i="1"/>
  <c r="J101" i="1" s="1"/>
  <c r="H100" i="1"/>
  <c r="J100" i="1" s="1"/>
  <c r="J99" i="1"/>
  <c r="H99" i="1"/>
  <c r="H98" i="1"/>
  <c r="J98" i="1" s="1"/>
  <c r="J97" i="1"/>
  <c r="K97" i="1" s="1"/>
  <c r="H97" i="1"/>
  <c r="H96" i="1"/>
  <c r="J96" i="1" s="1"/>
  <c r="K96" i="1" s="1"/>
  <c r="K95" i="1"/>
  <c r="J95" i="1"/>
  <c r="H95" i="1"/>
  <c r="J94" i="1"/>
  <c r="K94" i="1" s="1"/>
  <c r="H94" i="1"/>
  <c r="H93" i="1"/>
  <c r="J93" i="1" s="1"/>
  <c r="H92" i="1"/>
  <c r="J92" i="1" s="1"/>
  <c r="J91" i="1"/>
  <c r="K91" i="1" s="1"/>
  <c r="H91" i="1"/>
  <c r="J90" i="1"/>
  <c r="K87" i="1" s="1"/>
  <c r="H90" i="1"/>
  <c r="J89" i="1"/>
  <c r="H89" i="1"/>
  <c r="K88" i="1"/>
  <c r="H88" i="1"/>
  <c r="J88" i="1" s="1"/>
  <c r="J87" i="1"/>
  <c r="H87" i="1"/>
  <c r="J86" i="1"/>
  <c r="K86" i="1" s="1"/>
  <c r="H86" i="1"/>
  <c r="J85" i="1"/>
  <c r="K85" i="1" s="1"/>
  <c r="H85" i="1"/>
  <c r="H84" i="1"/>
  <c r="J84" i="1" s="1"/>
  <c r="K83" i="1"/>
  <c r="J83" i="1"/>
  <c r="H83" i="1"/>
  <c r="J82" i="1"/>
  <c r="K82" i="1" s="1"/>
  <c r="H82" i="1"/>
  <c r="J81" i="1"/>
  <c r="H81" i="1"/>
  <c r="K80" i="1"/>
  <c r="H80" i="1"/>
  <c r="J80" i="1" s="1"/>
  <c r="K79" i="1" s="1"/>
  <c r="J79" i="1"/>
  <c r="H79" i="1"/>
  <c r="J78" i="1"/>
  <c r="H78" i="1"/>
  <c r="J77" i="1"/>
  <c r="K77" i="1" s="1"/>
  <c r="H77" i="1"/>
  <c r="H76" i="1"/>
  <c r="J76" i="1" s="1"/>
  <c r="K75" i="1"/>
  <c r="J75" i="1"/>
  <c r="H75" i="1"/>
  <c r="H74" i="1"/>
  <c r="J74" i="1" s="1"/>
  <c r="K74" i="1" s="1"/>
  <c r="J73" i="1"/>
  <c r="H73" i="1"/>
  <c r="H72" i="1"/>
  <c r="J72" i="1" s="1"/>
  <c r="J71" i="1"/>
  <c r="H71" i="1"/>
  <c r="J70" i="1"/>
  <c r="H70" i="1"/>
  <c r="H69" i="1"/>
  <c r="J69" i="1" s="1"/>
  <c r="H68" i="1"/>
  <c r="J68" i="1" s="1"/>
  <c r="J67" i="1"/>
  <c r="K67" i="1" s="1"/>
  <c r="H67" i="1"/>
  <c r="H66" i="1"/>
  <c r="J66" i="1" s="1"/>
  <c r="K66" i="1" s="1"/>
  <c r="J65" i="1"/>
  <c r="H65" i="1"/>
  <c r="H64" i="1"/>
  <c r="J64" i="1" s="1"/>
  <c r="J63" i="1"/>
  <c r="H63" i="1"/>
  <c r="J62" i="1"/>
  <c r="H62" i="1"/>
  <c r="H61" i="1"/>
  <c r="J61" i="1" s="1"/>
  <c r="H60" i="1"/>
  <c r="J60" i="1" s="1"/>
  <c r="J59" i="1"/>
  <c r="K59" i="1" s="1"/>
  <c r="H59" i="1"/>
  <c r="H58" i="1"/>
  <c r="J58" i="1" s="1"/>
  <c r="K58" i="1" s="1"/>
  <c r="J57" i="1"/>
  <c r="H57" i="1"/>
  <c r="H56" i="1"/>
  <c r="J56" i="1" s="1"/>
  <c r="J55" i="1"/>
  <c r="H55" i="1"/>
  <c r="J54" i="1"/>
  <c r="H54" i="1"/>
  <c r="H53" i="1"/>
  <c r="J53" i="1" s="1"/>
  <c r="H52" i="1"/>
  <c r="J52" i="1" s="1"/>
  <c r="J51" i="1"/>
  <c r="K51" i="1" s="1"/>
  <c r="H51" i="1"/>
  <c r="H50" i="1"/>
  <c r="J50" i="1" s="1"/>
  <c r="J49" i="1"/>
  <c r="H49" i="1"/>
  <c r="H48" i="1"/>
  <c r="J48" i="1" s="1"/>
  <c r="J47" i="1"/>
  <c r="H47" i="1"/>
  <c r="J46" i="1"/>
  <c r="H46" i="1"/>
  <c r="H45" i="1"/>
  <c r="J45" i="1" s="1"/>
  <c r="K45" i="1" s="1"/>
  <c r="H44" i="1"/>
  <c r="J44" i="1" s="1"/>
  <c r="J43" i="1"/>
  <c r="H43" i="1"/>
  <c r="J42" i="1"/>
  <c r="H42" i="1"/>
  <c r="H41" i="1"/>
  <c r="J41" i="1" s="1"/>
  <c r="K41" i="1" s="1"/>
  <c r="H40" i="1"/>
  <c r="J40" i="1" s="1"/>
  <c r="J39" i="1"/>
  <c r="H39" i="1"/>
  <c r="J38" i="1"/>
  <c r="H38" i="1"/>
  <c r="H37" i="1"/>
  <c r="J37" i="1" s="1"/>
  <c r="H36" i="1"/>
  <c r="J36" i="1" s="1"/>
  <c r="J35" i="1"/>
  <c r="H35" i="1"/>
  <c r="J34" i="1"/>
  <c r="H34" i="1"/>
  <c r="H33" i="1"/>
  <c r="J33" i="1" s="1"/>
  <c r="K33" i="1" s="1"/>
  <c r="H32" i="1"/>
  <c r="J32" i="1" s="1"/>
  <c r="J31" i="1"/>
  <c r="H31" i="1"/>
  <c r="J30" i="1"/>
  <c r="K30" i="1" s="1"/>
  <c r="H30" i="1"/>
  <c r="H29" i="1"/>
  <c r="J29" i="1" s="1"/>
  <c r="H28" i="1"/>
  <c r="J28" i="1" s="1"/>
  <c r="J27" i="1"/>
  <c r="H27" i="1"/>
  <c r="J26" i="1"/>
  <c r="H26" i="1"/>
  <c r="H25" i="1"/>
  <c r="J25" i="1" s="1"/>
  <c r="K25" i="1" s="1"/>
  <c r="H24" i="1"/>
  <c r="J24" i="1" s="1"/>
  <c r="J23" i="1"/>
  <c r="H23" i="1"/>
  <c r="J22" i="1"/>
  <c r="H22" i="1"/>
  <c r="H21" i="1"/>
  <c r="J21" i="1" s="1"/>
  <c r="H20" i="1"/>
  <c r="J20" i="1" s="1"/>
  <c r="J19" i="1"/>
  <c r="H19" i="1"/>
  <c r="J18" i="1"/>
  <c r="H18" i="1"/>
  <c r="H17" i="1"/>
  <c r="J17" i="1" s="1"/>
  <c r="K17" i="1" s="1"/>
  <c r="H16" i="1"/>
  <c r="J16" i="1" s="1"/>
  <c r="J15" i="1"/>
  <c r="H15" i="1"/>
  <c r="J14" i="1"/>
  <c r="K14" i="1" s="1"/>
  <c r="H14" i="1"/>
  <c r="H13" i="1"/>
  <c r="J13" i="1" s="1"/>
  <c r="H12" i="1"/>
  <c r="J12" i="1" s="1"/>
  <c r="J11" i="1"/>
  <c r="H11" i="1"/>
  <c r="K12" i="1" l="1"/>
  <c r="K11" i="1"/>
  <c r="K28" i="1"/>
  <c r="K27" i="1"/>
  <c r="K36" i="1"/>
  <c r="K35" i="1"/>
  <c r="K44" i="1"/>
  <c r="K43" i="1"/>
  <c r="K13" i="1"/>
  <c r="K21" i="1"/>
  <c r="K29" i="1"/>
  <c r="K37" i="1"/>
  <c r="K42" i="1"/>
  <c r="K50" i="1"/>
  <c r="K46" i="1"/>
  <c r="K53" i="1"/>
  <c r="K52" i="1"/>
  <c r="K61" i="1"/>
  <c r="K60" i="1"/>
  <c r="K16" i="1"/>
  <c r="K15" i="1"/>
  <c r="K24" i="1"/>
  <c r="K23" i="1"/>
  <c r="K32" i="1"/>
  <c r="K31" i="1"/>
  <c r="K40" i="1"/>
  <c r="K39" i="1"/>
  <c r="K47" i="1"/>
  <c r="K55" i="1"/>
  <c r="K63" i="1"/>
  <c r="K71" i="1"/>
  <c r="K152" i="1"/>
  <c r="K255" i="1"/>
  <c r="K22" i="1"/>
  <c r="K38" i="1"/>
  <c r="K20" i="1"/>
  <c r="K19" i="1"/>
  <c r="K18" i="1"/>
  <c r="K26" i="1"/>
  <c r="K34" i="1"/>
  <c r="K69" i="1"/>
  <c r="K68" i="1"/>
  <c r="K93" i="1"/>
  <c r="K92" i="1"/>
  <c r="K120" i="1"/>
  <c r="K118" i="1"/>
  <c r="K178" i="1"/>
  <c r="K176" i="1"/>
  <c r="K268" i="1"/>
  <c r="K266" i="1"/>
  <c r="K54" i="1"/>
  <c r="K62" i="1"/>
  <c r="K119" i="1"/>
  <c r="K158" i="1"/>
  <c r="K164" i="1"/>
  <c r="K168" i="1"/>
  <c r="K175" i="1"/>
  <c r="K177" i="1"/>
  <c r="K190" i="1"/>
  <c r="K254" i="1"/>
  <c r="K265" i="1"/>
  <c r="K267" i="1"/>
  <c r="K280" i="1"/>
  <c r="K48" i="1"/>
  <c r="K56" i="1"/>
  <c r="K64" i="1"/>
  <c r="K72" i="1"/>
  <c r="K84" i="1"/>
  <c r="K89" i="1"/>
  <c r="K98" i="1"/>
  <c r="K100" i="1"/>
  <c r="K104" i="1"/>
  <c r="K109" i="1"/>
  <c r="K115" i="1"/>
  <c r="K124" i="1"/>
  <c r="K130" i="1"/>
  <c r="K150" i="1"/>
  <c r="K156" i="1"/>
  <c r="K169" i="1"/>
  <c r="K182" i="1"/>
  <c r="K188" i="1"/>
  <c r="K203" i="1"/>
  <c r="K206" i="1"/>
  <c r="K208" i="1"/>
  <c r="K212" i="1"/>
  <c r="K217" i="1"/>
  <c r="K223" i="1"/>
  <c r="K229" i="1"/>
  <c r="K235" i="1"/>
  <c r="K238" i="1"/>
  <c r="K240" i="1"/>
  <c r="K244" i="1"/>
  <c r="K249" i="1"/>
  <c r="K259" i="1"/>
  <c r="K272" i="1"/>
  <c r="K278" i="1"/>
  <c r="K377" i="1"/>
  <c r="K382" i="1"/>
  <c r="K389" i="1"/>
  <c r="K398" i="1"/>
  <c r="K405" i="1"/>
  <c r="K414" i="1"/>
  <c r="K421" i="1"/>
  <c r="K430" i="1"/>
  <c r="K437" i="1"/>
  <c r="K446" i="1"/>
  <c r="K76" i="1"/>
  <c r="K81" i="1"/>
  <c r="K101" i="1"/>
  <c r="K107" i="1"/>
  <c r="K113" i="1"/>
  <c r="K122" i="1"/>
  <c r="K135" i="1"/>
  <c r="K140" i="1"/>
  <c r="K142" i="1"/>
  <c r="K148" i="1"/>
  <c r="K161" i="1"/>
  <c r="K174" i="1"/>
  <c r="K180" i="1"/>
  <c r="K193" i="1"/>
  <c r="K198" i="1"/>
  <c r="K200" i="1"/>
  <c r="K204" i="1"/>
  <c r="K209" i="1"/>
  <c r="K215" i="1"/>
  <c r="K221" i="1"/>
  <c r="K230" i="1"/>
  <c r="K236" i="1"/>
  <c r="K241" i="1"/>
  <c r="K247" i="1"/>
  <c r="K264" i="1"/>
  <c r="K270" i="1"/>
  <c r="K283" i="1"/>
  <c r="K292" i="1"/>
  <c r="K295" i="1"/>
  <c r="K305" i="1"/>
  <c r="K310" i="1"/>
  <c r="K316" i="1"/>
  <c r="K359" i="1"/>
  <c r="K367" i="1"/>
  <c r="K70" i="1"/>
  <c r="K103" i="1"/>
  <c r="K117" i="1"/>
  <c r="K132" i="1"/>
  <c r="K49" i="1"/>
  <c r="K57" i="1"/>
  <c r="K65" i="1"/>
  <c r="K73" i="1"/>
  <c r="K78" i="1"/>
  <c r="K90" i="1"/>
  <c r="K99" i="1"/>
  <c r="K105" i="1"/>
  <c r="K111" i="1"/>
  <c r="K114" i="1"/>
  <c r="K125" i="1"/>
  <c r="K127" i="1"/>
  <c r="K129" i="1"/>
  <c r="K131" i="1"/>
  <c r="K151" i="1"/>
  <c r="K153" i="1"/>
  <c r="K155" i="1"/>
  <c r="K157" i="1"/>
  <c r="K166" i="1"/>
  <c r="K170" i="1"/>
  <c r="K172" i="1"/>
  <c r="K183" i="1"/>
  <c r="K185" i="1"/>
  <c r="K187" i="1"/>
  <c r="K189" i="1"/>
  <c r="K207" i="1"/>
  <c r="K213" i="1"/>
  <c r="K219" i="1"/>
  <c r="K222" i="1"/>
  <c r="K224" i="1"/>
  <c r="K228" i="1"/>
  <c r="K233" i="1"/>
  <c r="K239" i="1"/>
  <c r="K245" i="1"/>
  <c r="K256" i="1"/>
  <c r="K260" i="1"/>
  <c r="K262" i="1"/>
  <c r="K273" i="1"/>
  <c r="K275" i="1"/>
  <c r="K277" i="1"/>
  <c r="K279" i="1"/>
  <c r="K286" i="1"/>
  <c r="K323" i="1"/>
  <c r="K336" i="1"/>
  <c r="K345" i="1"/>
  <c r="K347" i="1"/>
  <c r="K350" i="1"/>
  <c r="K288" i="1"/>
  <c r="K297" i="1"/>
  <c r="K302" i="1"/>
  <c r="K308" i="1"/>
  <c r="K311" i="1"/>
  <c r="K320" i="1"/>
  <c r="K329" i="1"/>
  <c r="K334" i="1"/>
  <c r="K340" i="1"/>
  <c r="K343" i="1"/>
  <c r="K352" i="1"/>
  <c r="K360" i="1"/>
  <c r="K365" i="1"/>
  <c r="K374" i="1"/>
  <c r="K380" i="1"/>
  <c r="K383" i="1"/>
  <c r="K386" i="1"/>
  <c r="K393" i="1"/>
  <c r="K399" i="1"/>
  <c r="K402" i="1"/>
  <c r="K409" i="1"/>
  <c r="K415" i="1"/>
  <c r="K418" i="1"/>
  <c r="K425" i="1"/>
  <c r="K431" i="1"/>
  <c r="K434" i="1"/>
  <c r="K441" i="1"/>
  <c r="K447" i="1"/>
  <c r="K450" i="1"/>
  <c r="K289" i="1"/>
  <c r="K294" i="1"/>
  <c r="K300" i="1"/>
  <c r="K303" i="1"/>
  <c r="K312" i="1"/>
  <c r="K321" i="1"/>
  <c r="K326" i="1"/>
  <c r="K332" i="1"/>
  <c r="K335" i="1"/>
  <c r="K344" i="1"/>
  <c r="K353" i="1"/>
  <c r="K358" i="1"/>
  <c r="K361" i="1"/>
  <c r="K370" i="1"/>
  <c r="K372" i="1"/>
  <c r="K375" i="1"/>
  <c r="K285" i="1"/>
  <c r="K290" i="1"/>
  <c r="K293" i="1"/>
  <c r="K298" i="1"/>
  <c r="K301" i="1"/>
  <c r="K306" i="1"/>
  <c r="K309" i="1"/>
  <c r="K314" i="1"/>
  <c r="K317" i="1"/>
  <c r="K322" i="1"/>
  <c r="K325" i="1"/>
  <c r="K330" i="1"/>
  <c r="K333" i="1"/>
  <c r="K338" i="1"/>
  <c r="K341" i="1"/>
  <c r="K346" i="1"/>
  <c r="K349" i="1"/>
  <c r="K354" i="1"/>
  <c r="K357" i="1"/>
  <c r="K366" i="1"/>
  <c r="K368" i="1"/>
  <c r="K373" i="1"/>
  <c r="K378" i="1"/>
  <c r="K381" i="1"/>
  <c r="K384" i="1"/>
  <c r="K387" i="1"/>
  <c r="K390" i="1"/>
  <c r="K397" i="1"/>
  <c r="K400" i="1"/>
  <c r="K403" i="1"/>
  <c r="K406" i="1"/>
  <c r="K413" i="1"/>
  <c r="K416" i="1"/>
  <c r="K419" i="1"/>
  <c r="K422" i="1"/>
  <c r="K429" i="1"/>
  <c r="K432" i="1"/>
  <c r="K435" i="1"/>
  <c r="K438" i="1"/>
  <c r="K445" i="1"/>
  <c r="K448" i="1"/>
  <c r="K451" i="1"/>
</calcChain>
</file>

<file path=xl/sharedStrings.xml><?xml version="1.0" encoding="utf-8"?>
<sst xmlns="http://schemas.openxmlformats.org/spreadsheetml/2006/main" count="2572" uniqueCount="854">
  <si>
    <t>SNCC.F.053</t>
  </si>
  <si>
    <t>Fecha de Revisión</t>
  </si>
  <si>
    <t>Fecha de Aprobación</t>
  </si>
  <si>
    <t>Versión</t>
  </si>
  <si>
    <t>No. de Páginas</t>
  </si>
  <si>
    <t>PLAN ANUAL DE COMPRAS Y CONTRATACIONES AÑO 2024</t>
  </si>
  <si>
    <t xml:space="preserve">CÓDIGO DEL CATÁLOGO DE BIENES Y SERVICIOS (CBS) </t>
  </si>
  <si>
    <t>DESCRIPCIÓN DE LA COMPRA O CONTRATACIÓN</t>
  </si>
  <si>
    <t>UNIDAD DE MEDIDA</t>
  </si>
  <si>
    <t>PRIMER TRIMESTRE</t>
  </si>
  <si>
    <t>SEGUNDO TRIMESTRE</t>
  </si>
  <si>
    <t>TERCER TRIMESTRE</t>
  </si>
  <si>
    <t>CUARTO TRIMESTRE</t>
  </si>
  <si>
    <t>CANTIDAD TOTAL</t>
  </si>
  <si>
    <t>PRECIO UNITARIO ESTIMADO</t>
  </si>
  <si>
    <t>COSTO TOTAL UNITARIO</t>
  </si>
  <si>
    <t>COSTO TOTAL POR CÓDIGO DE CATÁLOGO DE BIENES Y SERVICIOS (CBS)</t>
  </si>
  <si>
    <t xml:space="preserve"> PROCEDIMIENTO DE SELECCIÓN </t>
  </si>
  <si>
    <t>FUENTE DE FINANCIAMIENTO</t>
  </si>
  <si>
    <t>VALOR ADQUIRIDO</t>
  </si>
  <si>
    <t>OBSERVACIÓN</t>
  </si>
  <si>
    <t>5022 - Productos de Cereales y Legumbres</t>
  </si>
  <si>
    <t>Arroz</t>
  </si>
  <si>
    <t>Saco</t>
  </si>
  <si>
    <t>COMPARACIÓN DE PRECIOS</t>
  </si>
  <si>
    <t>CV/PAF</t>
  </si>
  <si>
    <t xml:space="preserve">1010 - Animales vivos </t>
  </si>
  <si>
    <t>LICITACIÓN PÚBLICA INTERNACIONAL</t>
  </si>
  <si>
    <t>5016 - Chocolates, azúcares, edulcorantes y productos de confitería</t>
  </si>
  <si>
    <t>Azucar</t>
  </si>
  <si>
    <t>1011 - Productos de casa para el animal doméstico</t>
  </si>
  <si>
    <t>LICITACIÓN PÚBLICA NACIONAL</t>
  </si>
  <si>
    <t xml:space="preserve">Avena </t>
  </si>
  <si>
    <t>Fardo/20ud</t>
  </si>
  <si>
    <t>COMPRA MENOR</t>
  </si>
  <si>
    <t>1012 - Pienso para animales</t>
  </si>
  <si>
    <t>LICITACIÓN RESTRINGIDA</t>
  </si>
  <si>
    <t>5015 - Aceites y grasas comestibles</t>
  </si>
  <si>
    <t xml:space="preserve">Aceite </t>
  </si>
  <si>
    <t>Lata</t>
  </si>
  <si>
    <t>1013 - Recipientes y hábitat para animales</t>
  </si>
  <si>
    <t>SORTEO DE OBRAS</t>
  </si>
  <si>
    <t>Habichuela Gira</t>
  </si>
  <si>
    <t>1014 - Artículos de talabartería y arreos</t>
  </si>
  <si>
    <t>Habichuela Negra</t>
  </si>
  <si>
    <t>Saco  100/lbs</t>
  </si>
  <si>
    <t>1015 - Semillas, bulbos, plántulas y esquejes</t>
  </si>
  <si>
    <t xml:space="preserve">Trigo </t>
  </si>
  <si>
    <t>1016 - Productos de floricultura y silvicultura</t>
  </si>
  <si>
    <t>COMPRA DIRECTA</t>
  </si>
  <si>
    <t>5012 - Pescados y mariscos</t>
  </si>
  <si>
    <t>Tuna</t>
  </si>
  <si>
    <t>Caja</t>
  </si>
  <si>
    <t>1017 - Abonos, nutrientes para plantas y herbicidas</t>
  </si>
  <si>
    <t>5010 - Frutas, verduras y frutos secos</t>
  </si>
  <si>
    <t>Café</t>
  </si>
  <si>
    <t xml:space="preserve">1019 - Productos para el control de plagas y malas hierbas </t>
  </si>
  <si>
    <t xml:space="preserve">Lenteja </t>
  </si>
  <si>
    <t>Lbs</t>
  </si>
  <si>
    <t>1110 - Minerales, minerales metálicos y metales</t>
  </si>
  <si>
    <t xml:space="preserve">Arvejas </t>
  </si>
  <si>
    <t>1111 - Tierra y piedra</t>
  </si>
  <si>
    <t xml:space="preserve">Saldina </t>
  </si>
  <si>
    <t xml:space="preserve">Caja </t>
  </si>
  <si>
    <t>1112 - Productos no comestibles de planta y silvicultura</t>
  </si>
  <si>
    <t xml:space="preserve">Harina de Maiz </t>
  </si>
  <si>
    <t>1113 - Productos animales no comestibles</t>
  </si>
  <si>
    <t>5018 - Productos de panadería</t>
  </si>
  <si>
    <t xml:space="preserve">Galleta Guarina </t>
  </si>
  <si>
    <t>1114 - Chatarra y materiales de desecho</t>
  </si>
  <si>
    <t>Galleta Hatuey</t>
  </si>
  <si>
    <t>1115 - Fibra, hilos e hilados</t>
  </si>
  <si>
    <t>5020 - Bebidas</t>
  </si>
  <si>
    <t>Jugo Santal</t>
  </si>
  <si>
    <t>Caja /24 ud.</t>
  </si>
  <si>
    <t>1116 - Tejidos y materiales de cuero</t>
  </si>
  <si>
    <t>5013 - Productos lácteos y huevos</t>
  </si>
  <si>
    <t>Mantequilla</t>
  </si>
  <si>
    <t>1117 - Aleaciones</t>
  </si>
  <si>
    <t>Jugo de Manzana</t>
  </si>
  <si>
    <t>1118 - Óxido metálico</t>
  </si>
  <si>
    <t xml:space="preserve">Chocolate </t>
  </si>
  <si>
    <t>1119 - Desechos metálicos y chatarra</t>
  </si>
  <si>
    <t>5017 - Condimentos y conservantes</t>
  </si>
  <si>
    <t xml:space="preserve">Vinagre </t>
  </si>
  <si>
    <t>1213 - Materiales explosivos</t>
  </si>
  <si>
    <t>Guandule Verde</t>
  </si>
  <si>
    <t>1214 - Elementos y gases</t>
  </si>
  <si>
    <t xml:space="preserve">Maiz Dulce </t>
  </si>
  <si>
    <t>1216 - Aditivos</t>
  </si>
  <si>
    <t xml:space="preserve">Salsa de Tomate </t>
  </si>
  <si>
    <t>1217 - Colorantes</t>
  </si>
  <si>
    <t>Sal Molida</t>
  </si>
  <si>
    <t>1218 - Ceras y aceites</t>
  </si>
  <si>
    <t>5019 - Alimentos preparados y conservados</t>
  </si>
  <si>
    <t>Maicena</t>
  </si>
  <si>
    <t>Fardo</t>
  </si>
  <si>
    <t>1219 - Solventes</t>
  </si>
  <si>
    <t>Leche de Coco</t>
  </si>
  <si>
    <t>1235 - Compuestos y mezclas</t>
  </si>
  <si>
    <t xml:space="preserve">Mayonesa </t>
  </si>
  <si>
    <t>Caja 6/gals/5 lbs.</t>
  </si>
  <si>
    <t>1310 - Caucho y elastómeros</t>
  </si>
  <si>
    <t>Leche Milex Polvo</t>
  </si>
  <si>
    <t>Caja 6/1 2200G</t>
  </si>
  <si>
    <t>1311 - Resinas y colofonias y otros materiales derivados de resina</t>
  </si>
  <si>
    <t xml:space="preserve">Leche Descremada </t>
  </si>
  <si>
    <t>Caja 12/3</t>
  </si>
  <si>
    <t>1411 - Productos de papel</t>
  </si>
  <si>
    <t>Codito</t>
  </si>
  <si>
    <t xml:space="preserve">Fardo </t>
  </si>
  <si>
    <t>1412 - Papel para uso industrial</t>
  </si>
  <si>
    <t xml:space="preserve">Fideo </t>
  </si>
  <si>
    <t>faldo</t>
  </si>
  <si>
    <t>1510 - Combustibles</t>
  </si>
  <si>
    <t xml:space="preserve">Ajo </t>
  </si>
  <si>
    <t>1511 - Combustibles gaseosos y aditivos</t>
  </si>
  <si>
    <t xml:space="preserve">Aji Cubanela </t>
  </si>
  <si>
    <t>1512 - Lubricantes, aceites, grasas y anticorrosivos</t>
  </si>
  <si>
    <t>Ajinomoto</t>
  </si>
  <si>
    <t>1513 - Combustible para reactores nucleares</t>
  </si>
  <si>
    <t xml:space="preserve">Aji Morron </t>
  </si>
  <si>
    <t>2010 - Maquinaria y equipo de minería y explotación de canteras</t>
  </si>
  <si>
    <t>Agua Planeta azul (botella)</t>
  </si>
  <si>
    <t>2011 - Equipo de perforación y explotación de pozos</t>
  </si>
  <si>
    <t xml:space="preserve">Yuca </t>
  </si>
  <si>
    <t>2012 - Equipo para perforación y exploración para petróleo</t>
  </si>
  <si>
    <t xml:space="preserve">Guieno Maduro </t>
  </si>
  <si>
    <t xml:space="preserve">Racimo </t>
  </si>
  <si>
    <t>2013 - Materiales para operaciones y perforación de petróleo y gas</t>
  </si>
  <si>
    <t>Apio</t>
  </si>
  <si>
    <t>2014 - Equipo de producción y operación de gas y petróleo</t>
  </si>
  <si>
    <t xml:space="preserve">Auyama </t>
  </si>
  <si>
    <t>2110 - Maquinaria y equipo para agricultura, silvicultura y paisaje</t>
  </si>
  <si>
    <t>Papa</t>
  </si>
  <si>
    <t>2111 - Equipo de pesca y acuicultura</t>
  </si>
  <si>
    <t>Brocolis</t>
  </si>
  <si>
    <t>2210 - Maquinaria y equipo pesado de construcción</t>
  </si>
  <si>
    <t>Puerro</t>
  </si>
  <si>
    <t>Paquete</t>
  </si>
  <si>
    <t>2310 - Maquinaria para la transformación de materias primas</t>
  </si>
  <si>
    <t xml:space="preserve">Platano </t>
  </si>
  <si>
    <t>Und</t>
  </si>
  <si>
    <t>2311 - Maquinaria para transformación de petróleo</t>
  </si>
  <si>
    <t>Guineo Verde</t>
  </si>
  <si>
    <t>2312 - Maquinaria y accesorios de textiles y tejidos</t>
  </si>
  <si>
    <t xml:space="preserve">Tayota </t>
  </si>
  <si>
    <t>2313 - Maquinaria y equipos lapidarios</t>
  </si>
  <si>
    <t xml:space="preserve">Coliflor </t>
  </si>
  <si>
    <t>2314 - Maquinaria de reparación y accesorios para trabajar cuero</t>
  </si>
  <si>
    <t xml:space="preserve">Lechuga </t>
  </si>
  <si>
    <t>2315 - Maquinaria, equipo y suministros de procesos industriales</t>
  </si>
  <si>
    <t>Yautia  Blanca</t>
  </si>
  <si>
    <t>2316 - Máquinas, equipo y suministros para fundición</t>
  </si>
  <si>
    <t>Yautia Morada (pipiota)</t>
  </si>
  <si>
    <t>2317 - Maquinaria, equipo y suministros para talleres</t>
  </si>
  <si>
    <t xml:space="preserve">Zanahoria </t>
  </si>
  <si>
    <t>2318 - Equipo industrial para alimentos y bebidas</t>
  </si>
  <si>
    <t xml:space="preserve">Verdura </t>
  </si>
  <si>
    <t>2319 - Mezcladores y sus partes y accesorios</t>
  </si>
  <si>
    <t xml:space="preserve">Cebolla </t>
  </si>
  <si>
    <t>2320 - Equipamiento par transferencia de masa</t>
  </si>
  <si>
    <t xml:space="preserve">Canela </t>
  </si>
  <si>
    <t>2321 - Maquinaria de fabricación electrónica, equipo y accesorios</t>
  </si>
  <si>
    <t xml:space="preserve">Oregano </t>
  </si>
  <si>
    <t>2322 - Equipo y maquinaria de procesamiento de pollos</t>
  </si>
  <si>
    <t>Repollo</t>
  </si>
  <si>
    <t>2323 - Equipo y maquinaria de procesamiento de madera y aserrado</t>
  </si>
  <si>
    <t xml:space="preserve">Laurel </t>
  </si>
  <si>
    <t>2410 - Maquinaria y equipo para manejo de materiales</t>
  </si>
  <si>
    <t>Funda</t>
  </si>
  <si>
    <t>2411 - Recipientes y almacenamiento</t>
  </si>
  <si>
    <t>2412 - Materiales de envasado</t>
  </si>
  <si>
    <t>Cilantro Ancho</t>
  </si>
  <si>
    <t>2413 - Refrigeración industrial</t>
  </si>
  <si>
    <t>Tomate de Ensalada</t>
  </si>
  <si>
    <t>2414 - Suministros de embalaje</t>
  </si>
  <si>
    <t xml:space="preserve">Tomate Barcelo </t>
  </si>
  <si>
    <t>2510 - Vehículos de motor</t>
  </si>
  <si>
    <t>manzanilla</t>
  </si>
  <si>
    <t>2511 - Transporte marítimo</t>
  </si>
  <si>
    <t>canelilla</t>
  </si>
  <si>
    <t>2513 - Aeronaves</t>
  </si>
  <si>
    <t xml:space="preserve">Limon </t>
  </si>
  <si>
    <t>Cubeta 50/1</t>
  </si>
  <si>
    <t>2515 - Cosmonaves</t>
  </si>
  <si>
    <t xml:space="preserve">Naranja Agria </t>
  </si>
  <si>
    <t>Und.</t>
  </si>
  <si>
    <t>2516 - Bicicletas no motorizadas</t>
  </si>
  <si>
    <t>Vaso #7</t>
  </si>
  <si>
    <t>2517 - Componentes y sistemas de transporte</t>
  </si>
  <si>
    <t xml:space="preserve">Plato  C/Division </t>
  </si>
  <si>
    <t xml:space="preserve">2518 - Carrocerías y remolques  </t>
  </si>
  <si>
    <t>Tapa para vasos No. 4</t>
  </si>
  <si>
    <t>2519 - Equipo para servicios de transporte</t>
  </si>
  <si>
    <t>vasos de No.4</t>
  </si>
  <si>
    <t>2520 - Sistemas aeroespaciales y componentes y equipo</t>
  </si>
  <si>
    <t>Vasos No. 2</t>
  </si>
  <si>
    <t>2610 - Fuentes de energía</t>
  </si>
  <si>
    <t xml:space="preserve">Servilleta </t>
  </si>
  <si>
    <t>2611 - Transmisión de baterías, generadores y energía cinética</t>
  </si>
  <si>
    <t xml:space="preserve">Cuchara </t>
  </si>
  <si>
    <t>2612 - Alambres, cables o arneses</t>
  </si>
  <si>
    <t xml:space="preserve">Plato #9 C/Division </t>
  </si>
  <si>
    <t>2613 - Generación de energía</t>
  </si>
  <si>
    <t xml:space="preserve">Papel de Aluminio </t>
  </si>
  <si>
    <t>2614 - Maquinaria y equipo para energía atómica o nuclear</t>
  </si>
  <si>
    <t xml:space="preserve">Petit-Pois </t>
  </si>
  <si>
    <t>2711 - Herramientas de mano</t>
  </si>
  <si>
    <t xml:space="preserve">Spaquetis </t>
  </si>
  <si>
    <t xml:space="preserve">Faldo </t>
  </si>
  <si>
    <t>2712 - Maquinaria y equipo hidráulico</t>
  </si>
  <si>
    <t>2713 - Maquinaria y equipo neumático</t>
  </si>
  <si>
    <t xml:space="preserve">Guandule Seco </t>
  </si>
  <si>
    <t>2714 - Herramientas especializadas de automoción</t>
  </si>
  <si>
    <t xml:space="preserve">Plato S/Division </t>
  </si>
  <si>
    <t>3010 - Materiales estructurales: formas básicas</t>
  </si>
  <si>
    <t>5011 - Productos de carne y aves de corral</t>
  </si>
  <si>
    <t xml:space="preserve">Carnes de Res </t>
  </si>
  <si>
    <t>Lbs.</t>
  </si>
  <si>
    <t>CV</t>
  </si>
  <si>
    <t>3011 - Hormigón, cemento y yeso</t>
  </si>
  <si>
    <t>Queso Amarillo</t>
  </si>
  <si>
    <t>3012 - Carreteras y paisaje</t>
  </si>
  <si>
    <t>Queso Crema Mitchel</t>
  </si>
  <si>
    <t>3013 - Productos de construcción estructurales</t>
  </si>
  <si>
    <t xml:space="preserve">Bacalao </t>
  </si>
  <si>
    <t>3014 - Aislamiento</t>
  </si>
  <si>
    <t xml:space="preserve">Jamon de Cerdo </t>
  </si>
  <si>
    <t>3015 - Materiales para acabado de exteriores</t>
  </si>
  <si>
    <t>Pico y Pala</t>
  </si>
  <si>
    <t>3016 - Materiales de acabado de interiores</t>
  </si>
  <si>
    <t xml:space="preserve">Costillas Ahumada </t>
  </si>
  <si>
    <t>3017 - Puertas y ventanas y vidrio</t>
  </si>
  <si>
    <t xml:space="preserve">Huevo </t>
  </si>
  <si>
    <t>3018 - Instalaciones de baño</t>
  </si>
  <si>
    <t xml:space="preserve">Queso Blanco </t>
  </si>
  <si>
    <t>3019 - Equipo de apoyo para Construcción y Mantenimiento</t>
  </si>
  <si>
    <t xml:space="preserve">Carne de Cerdo </t>
  </si>
  <si>
    <t>3020 - Estructuras prefabricadas</t>
  </si>
  <si>
    <t xml:space="preserve">Jamon de Pavo </t>
  </si>
  <si>
    <t>3022 - Estructuras Permanentes</t>
  </si>
  <si>
    <t>Pollo</t>
  </si>
  <si>
    <t>3110 - Piezas de fundición</t>
  </si>
  <si>
    <t xml:space="preserve">Chuleta  Ahumada </t>
  </si>
  <si>
    <t>3111 - Extrusiones</t>
  </si>
  <si>
    <t>Longaniza</t>
  </si>
  <si>
    <t>3112 - Piezas fundidas mecanizadas</t>
  </si>
  <si>
    <t xml:space="preserve">Salami </t>
  </si>
  <si>
    <t xml:space="preserve">Und </t>
  </si>
  <si>
    <t>3113 - Forjaduras</t>
  </si>
  <si>
    <t xml:space="preserve">Res Molida </t>
  </si>
  <si>
    <t>3114 - Molduras</t>
  </si>
  <si>
    <t>Higado de Res</t>
  </si>
  <si>
    <t>3115 - Cuerda y cadena y cable y alambre y correa</t>
  </si>
  <si>
    <t xml:space="preserve">Higado de Pollo </t>
  </si>
  <si>
    <t>3116 - Ferretería</t>
  </si>
  <si>
    <t xml:space="preserve">Pechuga de Pollo </t>
  </si>
  <si>
    <t xml:space="preserve">Lbs </t>
  </si>
  <si>
    <t>3117 - Cojinetes, casquillos, ruedas y engranajes</t>
  </si>
  <si>
    <t xml:space="preserve">Pan de Agua </t>
  </si>
  <si>
    <t>3118 - Juntas obturadoras y sellos</t>
  </si>
  <si>
    <t>Tapa para vaso No. 8</t>
  </si>
  <si>
    <t>3119 - Materiales de molduración, pulido y alisado</t>
  </si>
  <si>
    <t>Vaso #8</t>
  </si>
  <si>
    <t>3120 - Adhesivos y selladores</t>
  </si>
  <si>
    <t>vaso #4</t>
  </si>
  <si>
    <t>3121 - Pinturas y tapa poros y acabados</t>
  </si>
  <si>
    <t>Tapa par vaso #4</t>
  </si>
  <si>
    <t>3122 - Extractos de teñir y de curtir</t>
  </si>
  <si>
    <t>Vaso No.1</t>
  </si>
  <si>
    <t>3123 - Materia prima en placas o barras labradas</t>
  </si>
  <si>
    <t xml:space="preserve"> MATERIALES DE LIMPIEZA </t>
  </si>
  <si>
    <t>3124 - Óptica industrial</t>
  </si>
  <si>
    <t xml:space="preserve">Fundas  Rojas 55 GLS </t>
  </si>
  <si>
    <t>3125 - Sistemas de control neumático, hidráulico o eléctrico</t>
  </si>
  <si>
    <t>Fundas  Negras  55 GLS</t>
  </si>
  <si>
    <t>3126 - Cubiertas, cajas y envolturas</t>
  </si>
  <si>
    <t xml:space="preserve">Fundas  Negras 30 GLS. </t>
  </si>
  <si>
    <t>3127 - Piezas hechas a máquina</t>
  </si>
  <si>
    <t>Fundas  Rojas DE 30 GLS.</t>
  </si>
  <si>
    <t>3128 - Componentes de placa y estampados</t>
  </si>
  <si>
    <t>Fundas  Negras  DE 17X22 PEQ.</t>
  </si>
  <si>
    <t>3129 - Estiramientos por presión labrados</t>
  </si>
  <si>
    <t>Fundas   Transparente  DE 55GLS.</t>
  </si>
  <si>
    <t>3130 - Forjas labradas</t>
  </si>
  <si>
    <t>Fundas Blanca  #51 DE MANGUITO</t>
  </si>
  <si>
    <t>3131 - Conjuntos de tubería fabricada</t>
  </si>
  <si>
    <t>4713 - Suministros de limpieza</t>
  </si>
  <si>
    <t xml:space="preserve">Cloro superior  </t>
  </si>
  <si>
    <t>3132 - Conjuntos fabricados de material en barras</t>
  </si>
  <si>
    <t xml:space="preserve">Mistolin </t>
  </si>
  <si>
    <t>Gls</t>
  </si>
  <si>
    <t>3133 - Conjuntos estructurales fabricados</t>
  </si>
  <si>
    <t>Desgrasantes</t>
  </si>
  <si>
    <t>3134 - Conjuntos de placa fabricado</t>
  </si>
  <si>
    <t xml:space="preserve">Descaline </t>
  </si>
  <si>
    <t>3135 - Conjuntos de tubería fabricada</t>
  </si>
  <si>
    <t>Escobas Plastica de ( Madera)</t>
  </si>
  <si>
    <t>3136 - Conjuntos de placa fabricados</t>
  </si>
  <si>
    <t>Estregadores  Verdes</t>
  </si>
  <si>
    <t>3137 - Refractarios</t>
  </si>
  <si>
    <t>Gauantes Domestico  #8</t>
  </si>
  <si>
    <t>Pares</t>
  </si>
  <si>
    <t>3138 - Imanes y materiales magnéticos</t>
  </si>
  <si>
    <t xml:space="preserve">Brillo Gordo </t>
  </si>
  <si>
    <t>3210 - Circuitos impresos, circuitos integrados y micro ensamblajes</t>
  </si>
  <si>
    <t xml:space="preserve">Suaper de Goma </t>
  </si>
  <si>
    <t>3211 - Dispositivo semiconductor discreto</t>
  </si>
  <si>
    <t>Detergentes ACE</t>
  </si>
  <si>
    <t>3212 - Componentes pasivos discretos</t>
  </si>
  <si>
    <t xml:space="preserve">Recogedor de Basura </t>
  </si>
  <si>
    <t>3213 - Piezas de componentes y hardware electrónicos y accesorios</t>
  </si>
  <si>
    <t xml:space="preserve">Cepillo de Pared </t>
  </si>
  <si>
    <t>3214 - Dispositivos de tubo electrónico y accesorios</t>
  </si>
  <si>
    <t>Estregadores de Inodoro</t>
  </si>
  <si>
    <t>3910 - Lámparas y bombillas y componentes para lámparas</t>
  </si>
  <si>
    <t xml:space="preserve">Escoba Araña </t>
  </si>
  <si>
    <t>3911 - Iluminación, artefactos y accesorios</t>
  </si>
  <si>
    <t>Suaper de Algodón #36</t>
  </si>
  <si>
    <t>3912 - Equipos, suministros y componentes eléctricos</t>
  </si>
  <si>
    <r>
      <rPr>
        <b/>
        <sz val="10"/>
        <color theme="1"/>
        <rFont val="Arial"/>
      </rPr>
      <t>MATERIAL DE LAVANDERIA</t>
    </r>
    <r>
      <rPr>
        <sz val="10"/>
        <color theme="1"/>
        <rFont val="Arial"/>
      </rPr>
      <t xml:space="preserve"> </t>
    </r>
  </si>
  <si>
    <t>4010 - Calefacción, ventilación y circulación del aire</t>
  </si>
  <si>
    <t>Cloro Green 10% GLS</t>
  </si>
  <si>
    <t>4014 - Distribución de fluidos y gas</t>
  </si>
  <si>
    <t>Green Soft Gls</t>
  </si>
  <si>
    <t>4015 - Bombas y compresores industriales</t>
  </si>
  <si>
    <t>Gren Wash gls</t>
  </si>
  <si>
    <t>4016 - Filtrado y purificación industrial</t>
  </si>
  <si>
    <t>L.Detergente de 50lbs.</t>
  </si>
  <si>
    <t>4110 - Equipo de laboratorio y científico</t>
  </si>
  <si>
    <t xml:space="preserve">Pintura para pintar Ropa </t>
  </si>
  <si>
    <t>4111 - Instrumentos de medida, observación y ensayo</t>
  </si>
  <si>
    <t>pintura para dar mantenimiento a la</t>
  </si>
  <si>
    <t>4112 - Suministros y accesorios de laboratorio</t>
  </si>
  <si>
    <t xml:space="preserve">MATERIALES DE OFICINA </t>
  </si>
  <si>
    <t>4212 - Equipos y suministros veterinarios</t>
  </si>
  <si>
    <t>4411 - Accesorios de oficina y escritorio</t>
  </si>
  <si>
    <t>Papel Bond 20 81/2 x11</t>
  </si>
  <si>
    <t xml:space="preserve">Resma </t>
  </si>
  <si>
    <t>4213 - Telas y vestidos médicos</t>
  </si>
  <si>
    <t>Papel Bond 20  8 1/2 x 13</t>
  </si>
  <si>
    <t>4214 - Suministros y productos de tratamiento y cuidado del enfermo</t>
  </si>
  <si>
    <t xml:space="preserve">Papel Carbon </t>
  </si>
  <si>
    <t>4215 - Equipos y suministros dentales</t>
  </si>
  <si>
    <t xml:space="preserve">Papel de Maquina para sumadora </t>
  </si>
  <si>
    <t>Rollo</t>
  </si>
  <si>
    <t>4216 - Equipo de diálisis y suministros</t>
  </si>
  <si>
    <t>Papel de Baño (higienico)</t>
  </si>
  <si>
    <t>4217 - Productos para los servicios médicos de urgencias y campo</t>
  </si>
  <si>
    <t>Papel Toalla ( servilleta Grandes)</t>
  </si>
  <si>
    <t>4218 - Productos de examen y control del paciente</t>
  </si>
  <si>
    <t>Post it 3x3</t>
  </si>
  <si>
    <t>4219 - Productos de facilidad médica</t>
  </si>
  <si>
    <t>Perforadora</t>
  </si>
  <si>
    <t>4220 - Productos de hacer imágenes diagnósticas médicas y de medicina nuclear</t>
  </si>
  <si>
    <t xml:space="preserve">Grapas </t>
  </si>
  <si>
    <t>4221 - Ayuda para personas con desafíos físicos para vivir independiente</t>
  </si>
  <si>
    <t>Grapadoras</t>
  </si>
  <si>
    <t>4222 - Productos para administración intravenosa y arterial</t>
  </si>
  <si>
    <t xml:space="preserve">Clip #1 pequeño </t>
  </si>
  <si>
    <t>4223 - Nutrición clínica</t>
  </si>
  <si>
    <t>Clip Jumbo</t>
  </si>
  <si>
    <t>4224 - Productos medicinales de deportes y prostético y ortopédico</t>
  </si>
  <si>
    <t xml:space="preserve">Gancho </t>
  </si>
  <si>
    <t>4225 - Productos de rehabilitación y terapia ocupacional y física</t>
  </si>
  <si>
    <t>Libreta Rayada 8 1/2x 11</t>
  </si>
  <si>
    <t>4226 - Equipo y suministros post mortem y funerarios</t>
  </si>
  <si>
    <t xml:space="preserve">Lapiz Carbon </t>
  </si>
  <si>
    <t>4227 - Productos de resucitación y anestesia y respiratorio</t>
  </si>
  <si>
    <t>Libro Record de 500pag.</t>
  </si>
  <si>
    <t>4228 - Productos para la esterilización médica</t>
  </si>
  <si>
    <t xml:space="preserve">Corrector Liquido </t>
  </si>
  <si>
    <t>4229 - Productos quirúrgicos</t>
  </si>
  <si>
    <t>Cera  para Dedos</t>
  </si>
  <si>
    <t>4230 - Suministros para formación y estudios de medicina</t>
  </si>
  <si>
    <t>Cintas de Empaque</t>
  </si>
  <si>
    <t>4231 - Productos para el cuidado de heridas</t>
  </si>
  <si>
    <t xml:space="preserve">Cintas correctora  Nakajima </t>
  </si>
  <si>
    <t>4319 - Dispositivos de comunicaciones y accesorios</t>
  </si>
  <si>
    <t xml:space="preserve">Cintas Nakajima </t>
  </si>
  <si>
    <t>4320 - Componentes para tecnología de la información, difusión o telecomunicaciones</t>
  </si>
  <si>
    <t>Cintas Panasonic</t>
  </si>
  <si>
    <t>4321 - Equipo informático y accesorios</t>
  </si>
  <si>
    <t xml:space="preserve">Cintas transparente 3/4 grande </t>
  </si>
  <si>
    <t>4322 - Datos-voz, equipo de red multimedia, plataformas y accesorios</t>
  </si>
  <si>
    <t>Cintas doble cara</t>
  </si>
  <si>
    <t>4323 - Software</t>
  </si>
  <si>
    <t>Cartulinas</t>
  </si>
  <si>
    <t>4410 - Maquinaria, suministros y accesorios de oficina</t>
  </si>
  <si>
    <t>Sobre en Blanco</t>
  </si>
  <si>
    <t>Sobre Manilla 8 1/2 x 11</t>
  </si>
  <si>
    <t>4412 - Suministros de oficina</t>
  </si>
  <si>
    <t>Sobre Manilla 9 x 12</t>
  </si>
  <si>
    <t>4510 - Equipo de imprenta y publicación</t>
  </si>
  <si>
    <t>Sobre Manilla  14x17</t>
  </si>
  <si>
    <t>4511 - Equipos de audio y video para presentación y composición</t>
  </si>
  <si>
    <t>Sobre Manilla 14x14</t>
  </si>
  <si>
    <t>4512 - Equipo de vídeo, filmación o fotografía</t>
  </si>
  <si>
    <t>Sobre Manilla 11x14</t>
  </si>
  <si>
    <t>4513 - Medios fotográficos y de grabación</t>
  </si>
  <si>
    <t>Sobre Manilla 10x12</t>
  </si>
  <si>
    <t>4514 - Suministros fotográficos para cine</t>
  </si>
  <si>
    <t>Sobre Manilla 8x10</t>
  </si>
  <si>
    <t>4610 - Armas ligeras y munición</t>
  </si>
  <si>
    <t>Resaltadores (marcadores florecentes)</t>
  </si>
  <si>
    <t>4611 - Armas de guerra convencionales</t>
  </si>
  <si>
    <t xml:space="preserve">Saca Grapas </t>
  </si>
  <si>
    <t>4612 - Misiles</t>
  </si>
  <si>
    <t>Tintas de Sellos</t>
  </si>
  <si>
    <t>4613 - Cohetes y subsistemas</t>
  </si>
  <si>
    <t xml:space="preserve">Tijeras </t>
  </si>
  <si>
    <t>4614 - Lanzadores</t>
  </si>
  <si>
    <t xml:space="preserve">Labels </t>
  </si>
  <si>
    <t>4615 - Orden Público</t>
  </si>
  <si>
    <t xml:space="preserve">Gomitas </t>
  </si>
  <si>
    <t>4616 - Seguridad y control público</t>
  </si>
  <si>
    <t>Mascota</t>
  </si>
  <si>
    <t>4617 - Seguridad, vigilancia y detección</t>
  </si>
  <si>
    <t xml:space="preserve">Marcadores Grueso Azul </t>
  </si>
  <si>
    <t>4618 - Seguridad y protección personal</t>
  </si>
  <si>
    <t>Maskingtape</t>
  </si>
  <si>
    <t>4619 - Protección contra incendios</t>
  </si>
  <si>
    <t>Folders 8 1/2 X11</t>
  </si>
  <si>
    <t>4710 - Tratamiento, suministros y eliminación de agua y aguas residuales</t>
  </si>
  <si>
    <t>Boligrafos Azul y Negros</t>
  </si>
  <si>
    <t>und</t>
  </si>
  <si>
    <t>4711 - Equipo industrial de lavandería y limpieza en seco</t>
  </si>
  <si>
    <t>Egas</t>
  </si>
  <si>
    <t>4712 - Equipo de limpieza</t>
  </si>
  <si>
    <t>Cristalizador de Pisos</t>
  </si>
  <si>
    <t>Cera Cruz Blanca p/pisos</t>
  </si>
  <si>
    <t>4810 - Equipos de servicios de alimentación para instituciones</t>
  </si>
  <si>
    <t xml:space="preserve">Brillo Finos </t>
  </si>
  <si>
    <t>4811 - Máquinas expendedoras</t>
  </si>
  <si>
    <t>Felpas</t>
  </si>
  <si>
    <t>4812 - Equipo de Juego o de Apostar</t>
  </si>
  <si>
    <t xml:space="preserve">Diamante </t>
  </si>
  <si>
    <t>4910 - Coleccionables y condecoraciones</t>
  </si>
  <si>
    <t xml:space="preserve">IMPRESOS </t>
  </si>
  <si>
    <t>4912 - Equipos y accesorios para acampada y exterior</t>
  </si>
  <si>
    <t>5510 - Medios impresos</t>
  </si>
  <si>
    <t xml:space="preserve">Hojas de Record de Enfermeria </t>
  </si>
  <si>
    <t>4913 - Equipos de pesca y caza</t>
  </si>
  <si>
    <t>Hojas de Evolucion  #1</t>
  </si>
  <si>
    <t>4915 - Equipos para deportes de invierno</t>
  </si>
  <si>
    <t>Hojas de Signos Vitales #1</t>
  </si>
  <si>
    <t>4916 - Equipos deportivos para campos y canchas</t>
  </si>
  <si>
    <t>Hojas de Signos Vitales #2</t>
  </si>
  <si>
    <t>4918 - Juegos y equipo de tiro y mesa</t>
  </si>
  <si>
    <t>Hojas de Partograma</t>
  </si>
  <si>
    <t>4920 - Equipo para entrenamiento físico</t>
  </si>
  <si>
    <t xml:space="preserve">Hojas de Temperatura </t>
  </si>
  <si>
    <t>4921 - Otros deportes</t>
  </si>
  <si>
    <t>Hojas de Ingreso Perinatal</t>
  </si>
  <si>
    <t>4922 - Equipo de deporte y accesorios</t>
  </si>
  <si>
    <t xml:space="preserve">Hojas de conduccion anestesia </t>
  </si>
  <si>
    <t>4924 - Equipo de recreo y parques infantiles y equipo y suministros de natación y de spa</t>
  </si>
  <si>
    <t>Hojas del Departamento de sonogragia</t>
  </si>
  <si>
    <t>Papel Timbrados</t>
  </si>
  <si>
    <t xml:space="preserve">Hojas del Depto.de Ultrasonografia </t>
  </si>
  <si>
    <t>Hojas de diagnostico de sonografia</t>
  </si>
  <si>
    <t>Hojas de Registro Consulta Diario</t>
  </si>
  <si>
    <t>Hojas  Rep.Cesarea y parto distocicos</t>
  </si>
  <si>
    <t xml:space="preserve"> Tarjeta Perinatal  Base</t>
  </si>
  <si>
    <t>Tarjeta de Cita Rosada</t>
  </si>
  <si>
    <t xml:space="preserve">Hojas de Balances Hidrico </t>
  </si>
  <si>
    <t xml:space="preserve">Hojas de Problemas </t>
  </si>
  <si>
    <t>5021 - Tabaco y productos de fumar y substitutos</t>
  </si>
  <si>
    <t xml:space="preserve">Hojas de Historico </t>
  </si>
  <si>
    <t>5110 - Medicamentos antiinfecciosos</t>
  </si>
  <si>
    <t>Recetario</t>
  </si>
  <si>
    <t xml:space="preserve">Blocks </t>
  </si>
  <si>
    <t>5112 - Medicamentos cardiovasculares</t>
  </si>
  <si>
    <t>Orden de Medico</t>
  </si>
  <si>
    <t>5113 - Medicamentos hematólicos</t>
  </si>
  <si>
    <t xml:space="preserve">Constancia de Nacimientos </t>
  </si>
  <si>
    <t>Formularios</t>
  </si>
  <si>
    <t>5116 - Medicamentos que afectan al tracto respiratorio</t>
  </si>
  <si>
    <t xml:space="preserve">Recibo de Cajas Chica </t>
  </si>
  <si>
    <t>5117 - Medicamentos que afectan al sistema gastrointestinal</t>
  </si>
  <si>
    <t>Tarjeta de Patologia de Cuello</t>
  </si>
  <si>
    <t>5118 - Hormonas y antagonistas hormonales</t>
  </si>
  <si>
    <t xml:space="preserve">Consentimiento Informado </t>
  </si>
  <si>
    <t>5119 - Agentes que afectan el agua y los electrolitos</t>
  </si>
  <si>
    <t>Formulario de Sujemi</t>
  </si>
  <si>
    <t>5120 - Medicamentos inmunomoduladores</t>
  </si>
  <si>
    <t>Formulario de Auditoria Med.Emerg.</t>
  </si>
  <si>
    <t>5121 - Categorías de medicamentos varios</t>
  </si>
  <si>
    <t xml:space="preserve">Formulario de Verificacion de cirujia </t>
  </si>
  <si>
    <t>5124 - Fármacos que afectan a los oídos, los ojos, la nariz y la piel</t>
  </si>
  <si>
    <t xml:space="preserve">Libro de Historia clinica de Emerg. </t>
  </si>
  <si>
    <t>5125 - Suplementos alimenticios veterinarios</t>
  </si>
  <si>
    <t xml:space="preserve">Libro de Ultrasonografia </t>
  </si>
  <si>
    <t>5210 - Revestimientos de suelos</t>
  </si>
  <si>
    <t>requisicion de compras</t>
  </si>
  <si>
    <t>5212 - Ropa de cama, mantelerías, paños de cocina y toallas</t>
  </si>
  <si>
    <t>Requisicion salida de almacen</t>
  </si>
  <si>
    <t>5213 - Tratamientos de ventanas</t>
  </si>
  <si>
    <t>Formulario de Entrega de sangre</t>
  </si>
  <si>
    <t>5215 - Utensilios de cocina domésticos</t>
  </si>
  <si>
    <t>Hojas de Pre-Anestesia de Emerg.</t>
  </si>
  <si>
    <t>5216 - Electrónica de consumo</t>
  </si>
  <si>
    <t>Formulario de Adquisicion de Sangre</t>
  </si>
  <si>
    <t>5310 - Ropa</t>
  </si>
  <si>
    <t>Formulario de Papanicolao</t>
  </si>
  <si>
    <t>5311 - Calzado</t>
  </si>
  <si>
    <t>Auditoria Medica 4 1/2 x11</t>
  </si>
  <si>
    <t>5312 - Maletas, bolsos de mano, mochilas y estuches</t>
  </si>
  <si>
    <t xml:space="preserve">Hojas de Interconsulta </t>
  </si>
  <si>
    <t>5313 - Artículos de tocador</t>
  </si>
  <si>
    <t xml:space="preserve">Hojas relacion de pacie. recib.por  otros  med. Emerg. </t>
  </si>
  <si>
    <t>5314 - Fuentes y accesorios de costura</t>
  </si>
  <si>
    <t>Hojas Depto. De archivo y Estadistica de Emergencia</t>
  </si>
  <si>
    <t>5410 - Joyería</t>
  </si>
  <si>
    <t>Hojas de Relaciones de pacientes Recib.atravez del 911</t>
  </si>
  <si>
    <t>5411 - Relojes</t>
  </si>
  <si>
    <t xml:space="preserve">Tarjetas de Medicamentos e insumos </t>
  </si>
  <si>
    <t>5412 - Gemas</t>
  </si>
  <si>
    <t xml:space="preserve">Tarjeta de Control de existencia </t>
  </si>
  <si>
    <t>5511 - Material electrónico de referencia</t>
  </si>
  <si>
    <t xml:space="preserve">Hojas de Cardex </t>
  </si>
  <si>
    <t xml:space="preserve">Formulario de indicacion de primera ves </t>
  </si>
  <si>
    <t>Formulario de citas</t>
  </si>
  <si>
    <t xml:space="preserve">Hojas de Sonografia de abdomen </t>
  </si>
  <si>
    <t>Hojas de Sonomamografia</t>
  </si>
  <si>
    <t xml:space="preserve">Hojas de Tiroide </t>
  </si>
  <si>
    <t xml:space="preserve">Control de mantenimiento </t>
  </si>
  <si>
    <t xml:space="preserve">Hojas control de oxigeno </t>
  </si>
  <si>
    <t xml:space="preserve">Hojas de Condicion </t>
  </si>
  <si>
    <t xml:space="preserve">Hoja de mastologia </t>
  </si>
  <si>
    <t>5512 - Etiquetado y accesorios</t>
  </si>
  <si>
    <t xml:space="preserve">Hojas de control de procedimientos anestecicos </t>
  </si>
  <si>
    <t>5612 - Mobiliario institucional, escolar y educativo y accesorios</t>
  </si>
  <si>
    <t xml:space="preserve">MEDICAMENTOS </t>
  </si>
  <si>
    <t>6010 - Materiales didácticos profesionales y de desarrollo y accesorios y suministros</t>
  </si>
  <si>
    <t xml:space="preserve">Abrilar Jarabe </t>
  </si>
  <si>
    <t>Fco 120ml</t>
  </si>
  <si>
    <t>6011 - Decoraciones y suministros del aula</t>
  </si>
  <si>
    <t>Acido Mefenamico 500mg</t>
  </si>
  <si>
    <t>Tab</t>
  </si>
  <si>
    <t>6012 - Equipo de arte y manualidades, accesorios y suministros</t>
  </si>
  <si>
    <t>Acido Tranexanico (Amchafibrina) Amp</t>
  </si>
  <si>
    <t>Ampolla</t>
  </si>
  <si>
    <t>6013 - Instrumentos musicales, piezas y accesorios</t>
  </si>
  <si>
    <t>Aguja Epidural no.16</t>
  </si>
  <si>
    <t>6014 - Juguetes y juegos</t>
  </si>
  <si>
    <t>Aguja Hipodermica no.23*1</t>
  </si>
  <si>
    <t>7010 - Pesquerías y acuicultura</t>
  </si>
  <si>
    <t>Alcohol Etilico al 95%</t>
  </si>
  <si>
    <t>7011 - Horticultura</t>
  </si>
  <si>
    <t>Alcohol Gel Familiar Fco</t>
  </si>
  <si>
    <t>Fco</t>
  </si>
  <si>
    <t>7012 - Servicios de ganadería</t>
  </si>
  <si>
    <t>Ambroxol 15mg</t>
  </si>
  <si>
    <t>7013 - Preparación, gestión y protección del terreno y del suelo</t>
  </si>
  <si>
    <t xml:space="preserve">Avagard D </t>
  </si>
  <si>
    <t>70140000 Producción, gestión y protección de cultivos</t>
  </si>
  <si>
    <t>Batas Quirurgicas</t>
  </si>
  <si>
    <t>ud</t>
  </si>
  <si>
    <t>7015 - Cultivos forestales</t>
  </si>
  <si>
    <t>Bisoprolol 5mg</t>
  </si>
  <si>
    <t>7016 - Fauna y flora</t>
  </si>
  <si>
    <t>Bupivacaina Clorhidrato 0,5+Glucosa 80mg</t>
  </si>
  <si>
    <t>7017 - Desarrollo y vigilancia de recursos hidráulicos</t>
  </si>
  <si>
    <t xml:space="preserve">Cal Sodada </t>
  </si>
  <si>
    <t>7110 - Servicios de minería</t>
  </si>
  <si>
    <t>Canula de aspirar no.16</t>
  </si>
  <si>
    <t>7111 - Servicios de perforación y prospección petrolífera y de gas</t>
  </si>
  <si>
    <t>cateter de succion no.16</t>
  </si>
  <si>
    <t>7112 - Servicios de mantenimiento y construcción de perforación de pozos</t>
  </si>
  <si>
    <t>Canula de succion cerrada no.16</t>
  </si>
  <si>
    <t>7113 - Servicios de aumento de la extracción producción de gas y petróleo</t>
  </si>
  <si>
    <t>Carbetocina (Lonactene) 100ml</t>
  </si>
  <si>
    <t>7114 - Servicios de restauración y recuperación de gas y aceite</t>
  </si>
  <si>
    <t>Carnisin Jarabe</t>
  </si>
  <si>
    <t>Fco 240ml</t>
  </si>
  <si>
    <t>7115 - Servicios de procesar y gestión de datos del aceite y gas</t>
  </si>
  <si>
    <t>Cateter Doble Lumen 4fr</t>
  </si>
  <si>
    <t>7116 - Servicios de gerencia del proyecto de aceite y gas del pozo</t>
  </si>
  <si>
    <t>Cateter Doble Lumen 7Fr</t>
  </si>
  <si>
    <t>7210 - Construcción de edificios, atención, mantenimiento y servicios de reparaciones</t>
  </si>
  <si>
    <t>Cateter Jelco No.24</t>
  </si>
  <si>
    <t>7213 - Construcción general de edificios</t>
  </si>
  <si>
    <t>Cateter triple lumen de hemodialisis</t>
  </si>
  <si>
    <t>7310 - Industrias de plásticos y productos químicos</t>
  </si>
  <si>
    <t>Circuito de Anestesia Adulto</t>
  </si>
  <si>
    <t>7311 - Industrias de la madera y el papel</t>
  </si>
  <si>
    <t>Circuito de Ventilador Neonatal</t>
  </si>
  <si>
    <t>7312 - Industrias del metal y de minerales</t>
  </si>
  <si>
    <t>Citicolina 500mg</t>
  </si>
  <si>
    <t>7313 - Industrias de alimentos y bebidas</t>
  </si>
  <si>
    <t xml:space="preserve">Desketoprofeno 25mg </t>
  </si>
  <si>
    <t>7314 - Industrias de fibras, textiles y de tejidos</t>
  </si>
  <si>
    <t xml:space="preserve">Enema Fleet </t>
  </si>
  <si>
    <t>7315 - Servicios de apoyo a la fabricación</t>
  </si>
  <si>
    <t>Epamin Parenterico 50mg</t>
  </si>
  <si>
    <t>7316 - Fabricación de maquinaria y equipo de transporte</t>
  </si>
  <si>
    <t>Etamsilato 250mg</t>
  </si>
  <si>
    <t>7317 - Fabricación de productos eléctricos e instrumentos de precisión</t>
  </si>
  <si>
    <t>Fenilefrina 10mg</t>
  </si>
  <si>
    <t>7318 - Servicios de labrado y procesado</t>
  </si>
  <si>
    <t>Gel Aquasonic para sonografia</t>
  </si>
  <si>
    <t>7610 - Servicios de descontaminación</t>
  </si>
  <si>
    <t>Glucometro True Test</t>
  </si>
  <si>
    <t>7611 - Servicios de limpieza y de consejería</t>
  </si>
  <si>
    <t>Glucometro Urit G-26</t>
  </si>
  <si>
    <t>7612 - Eliminación y tratamiento de desechos</t>
  </si>
  <si>
    <t>Guantes de Examen Medium</t>
  </si>
  <si>
    <t>7613 - Limpieza de residuos tóxicos y peligrosos</t>
  </si>
  <si>
    <t>Guantes Esteril 7 1/2</t>
  </si>
  <si>
    <t>pares</t>
  </si>
  <si>
    <t>7710 - Gestión medioambiental</t>
  </si>
  <si>
    <t>Hemocultivo Pediatrico</t>
  </si>
  <si>
    <t>7711 - Protección medioambiental</t>
  </si>
  <si>
    <t>Hemovac (aspador Continuo)</t>
  </si>
  <si>
    <t>7712 - Seguimiento, control y rehabilitación de la contaminación</t>
  </si>
  <si>
    <t>Hepamerz Sobre 3gr</t>
  </si>
  <si>
    <t>Sobre</t>
  </si>
  <si>
    <t>7713 - Servicios de seguimiento, control o rehabilitación de contaminantes</t>
  </si>
  <si>
    <t>Hidroxietil Almidon 6% (Expansor de plasma)</t>
  </si>
  <si>
    <t>7810 - Transporte de correo y carga</t>
  </si>
  <si>
    <t>Hilo Vicril 4-0 SH</t>
  </si>
  <si>
    <t>7811 - Transporte de pasajeros</t>
  </si>
  <si>
    <t>Hilo Vicril 5-0 RBI</t>
  </si>
  <si>
    <t>7812 - Manejo y embalaje de material</t>
  </si>
  <si>
    <t>Hoja para laringoscopio Miller recta no.00</t>
  </si>
  <si>
    <t>7813 - Almacenaje</t>
  </si>
  <si>
    <t>Hoja para Laringoscopio No.0</t>
  </si>
  <si>
    <t>7814 - Operaciones de transporte</t>
  </si>
  <si>
    <t>Hypersol B</t>
  </si>
  <si>
    <t>7818 - Servicios de mantenimiento o reparaciones de transportes</t>
  </si>
  <si>
    <t>Jabon Antibacterial para manos</t>
  </si>
  <si>
    <t>8010 - Servicios de asesoría de gestión</t>
  </si>
  <si>
    <t>Jabon Clorexidina</t>
  </si>
  <si>
    <t>8011 - Servicios de recursos humanos</t>
  </si>
  <si>
    <t>Jeringuilla de Insulina BCG</t>
  </si>
  <si>
    <t>8012 - Servicios legales</t>
  </si>
  <si>
    <t>Keppra 500mg Vial</t>
  </si>
  <si>
    <t>8013 - Servicios inmobiliarios</t>
  </si>
  <si>
    <t>Kuotal Ovulo</t>
  </si>
  <si>
    <t>8014 - Comercialización y distribución</t>
  </si>
  <si>
    <t>Laxante Fleet</t>
  </si>
  <si>
    <t>8015 - Política comercial y servicios</t>
  </si>
  <si>
    <t>Lidocaina S/E 2% 50ml Fco</t>
  </si>
  <si>
    <t>8016 - Servicios de administración de empresas</t>
  </si>
  <si>
    <t>Medroxiprogesterona 10mg Tab</t>
  </si>
  <si>
    <t>8110 - Servicios profesionales de ingeniería</t>
  </si>
  <si>
    <t xml:space="preserve">Metamisol 2mg </t>
  </si>
  <si>
    <t>8111 - Servicios informáticos</t>
  </si>
  <si>
    <t>Micropore No.1</t>
  </si>
  <si>
    <t>8112 - Economía</t>
  </si>
  <si>
    <t>Micropore No.2</t>
  </si>
  <si>
    <t>8113 - Estadística</t>
  </si>
  <si>
    <t>Micropore No.3</t>
  </si>
  <si>
    <t>8114 - Tecnologías de fabricación</t>
  </si>
  <si>
    <t>Morfina 0,2mg</t>
  </si>
  <si>
    <t>8115 - Servicios de pedología</t>
  </si>
  <si>
    <t>Nifedipina Retard 20mg</t>
  </si>
  <si>
    <t>8210 - Publicidad</t>
  </si>
  <si>
    <t xml:space="preserve">Nifedipina Retard 30mg </t>
  </si>
  <si>
    <t>8211 - Escritura y traducciones</t>
  </si>
  <si>
    <t>Nifedipina Retard 60mg</t>
  </si>
  <si>
    <t>8212 -  Servicios de reproducción</t>
  </si>
  <si>
    <t>Noradrenalina 4mg/2ml</t>
  </si>
  <si>
    <t>8213 - Servicios fotográficos</t>
  </si>
  <si>
    <t>Papel Camilla</t>
  </si>
  <si>
    <t>8214 - Diseño gráfico</t>
  </si>
  <si>
    <t>Papel Foto Sony UPP-110</t>
  </si>
  <si>
    <t>8215 - Artistas e intérpretes profesionales</t>
  </si>
  <si>
    <t>Papel Kraft</t>
  </si>
  <si>
    <t>8310 - Servicios públicos</t>
  </si>
  <si>
    <t>Papel para electro 55-27 (80mm*20m)</t>
  </si>
  <si>
    <t>8311 - Servicios de medios de telecomunicaciones</t>
  </si>
  <si>
    <t>Papel Toalla Familiar</t>
  </si>
  <si>
    <t>8312 - Servicios de información</t>
  </si>
  <si>
    <t>Roxicaina Spray</t>
  </si>
  <si>
    <t>8410 - Finanzas de desarrollo</t>
  </si>
  <si>
    <t>Sanikleen Limpiador</t>
  </si>
  <si>
    <t>8411 - Contabilidad y auditorias</t>
  </si>
  <si>
    <t>Sargenor Forte 1g/5ml</t>
  </si>
  <si>
    <t>8412 - Banca e inversiones</t>
  </si>
  <si>
    <t>Sucramal Sobre 1gr</t>
  </si>
  <si>
    <t>8413 - Servicios de seguros y jubilación</t>
  </si>
  <si>
    <t>Sidelnafil 100mg</t>
  </si>
  <si>
    <t>8414 - Agencias de crédito</t>
  </si>
  <si>
    <t>Tirilla de glucometro True Test</t>
  </si>
  <si>
    <t>Caja/50</t>
  </si>
  <si>
    <t>8510 - Servicios sanitarios integrales</t>
  </si>
  <si>
    <t>Tirilla de glucometro Urit G-26</t>
  </si>
  <si>
    <t>8511 - Prevención y control de enfermedades</t>
  </si>
  <si>
    <t>Vacuna Antihepatitis B</t>
  </si>
  <si>
    <t>8512 -  Práctica médica</t>
  </si>
  <si>
    <t>Vacuna Inmunoglobulina Anti D</t>
  </si>
  <si>
    <t xml:space="preserve"> 8513 - Ciencia médica, investigación y experimentación</t>
  </si>
  <si>
    <t xml:space="preserve">Vinagre Blanco </t>
  </si>
  <si>
    <t>8514 - Medicina alternativa y holística</t>
  </si>
  <si>
    <t>mascarillas quirurgica</t>
  </si>
  <si>
    <t>cja</t>
  </si>
  <si>
    <t>8515 - Servicios alimentarios y de nutrición</t>
  </si>
  <si>
    <t>mascarillas N95</t>
  </si>
  <si>
    <t>8610 - Formación profesional</t>
  </si>
  <si>
    <t xml:space="preserve">Desinfectante cuateranrio </t>
  </si>
  <si>
    <t>8611 - Sistemas educativos alternativos</t>
  </si>
  <si>
    <t>Acido Urico LQ</t>
  </si>
  <si>
    <t>8612 - Instituciones educativas</t>
  </si>
  <si>
    <t>Agua Destilada Galon Tipo I</t>
  </si>
  <si>
    <t>8613 - Servicios educativos especializados</t>
  </si>
  <si>
    <t>Albumina Bovina</t>
  </si>
  <si>
    <t>8614 - Instalaciones educativas</t>
  </si>
  <si>
    <t>Alcohol al 70%</t>
  </si>
  <si>
    <t>9010 - Restaurantes y catering (servicios de comidas y bebidas)</t>
  </si>
  <si>
    <t>Alcohol Etilico Absoluto 99,9%</t>
  </si>
  <si>
    <t>9011 - Instalaciones hoteleras, alojamientos y centros de encuentros</t>
  </si>
  <si>
    <t xml:space="preserve">Control normal de quimica </t>
  </si>
  <si>
    <t>9012 - Facilitación de viajes</t>
  </si>
  <si>
    <t xml:space="preserve">Control anormal de quimica </t>
  </si>
  <si>
    <t>9013 - Artes interpretativas</t>
  </si>
  <si>
    <t>Multicalibrador</t>
  </si>
  <si>
    <t>9014 - Deportes comerciales</t>
  </si>
  <si>
    <t>Alcohol Etilico al 95% Galon</t>
  </si>
  <si>
    <t>9015 - Servicios de entretenimiento</t>
  </si>
  <si>
    <t>Detergente Urit-4</t>
  </si>
  <si>
    <t>9110 - Aspecto personal</t>
  </si>
  <si>
    <t>Disluente urit</t>
  </si>
  <si>
    <t>9111 - Asistencia doméstica y personal</t>
  </si>
  <si>
    <t>Alcohol Isopropilico al 95% Galon</t>
  </si>
  <si>
    <t>9210 - Orden público y seguridad</t>
  </si>
  <si>
    <t>APTT</t>
  </si>
  <si>
    <t>9211 - Servicios militares o defensa nacional</t>
  </si>
  <si>
    <t>Amoxicilina Clav. Vial</t>
  </si>
  <si>
    <t>9212 - Seguridad y protección personal</t>
  </si>
  <si>
    <t>Ampicillin vial</t>
  </si>
  <si>
    <t>9310 - Sistemas e instituciones políticas</t>
  </si>
  <si>
    <t>Aplicadores de Madera</t>
  </si>
  <si>
    <t>9311 - Condiciones sociopolíticas</t>
  </si>
  <si>
    <t>Anti A+B+D set (3 fcos. 10ml c/u)</t>
  </si>
  <si>
    <t>9312 - Relaciones internacionales</t>
  </si>
  <si>
    <t>Anti A,B</t>
  </si>
  <si>
    <t>9313 - Ayuda y asistencia humanitaria</t>
  </si>
  <si>
    <t>Anti A</t>
  </si>
  <si>
    <t>9314 - Servicios comunitarios y sociales</t>
  </si>
  <si>
    <t>Anti B</t>
  </si>
  <si>
    <t xml:space="preserve"> Und</t>
  </si>
  <si>
    <t>9315 - Servicios de administración y financiación pública</t>
  </si>
  <si>
    <t>Anti D</t>
  </si>
  <si>
    <t>9316 - Tributación</t>
  </si>
  <si>
    <t xml:space="preserve">Bilirrubina total </t>
  </si>
  <si>
    <t>9317 - Política y regulación comercial</t>
  </si>
  <si>
    <t>Bilirrubina Directa</t>
  </si>
  <si>
    <t>9410 - Organizaciones laborales</t>
  </si>
  <si>
    <t>Cassetes con tapa</t>
  </si>
  <si>
    <t>9411 - Organizaciones religiosas</t>
  </si>
  <si>
    <t>Cefalotin vial</t>
  </si>
  <si>
    <t>9412 - Clubes</t>
  </si>
  <si>
    <t>Cefinasa Viales</t>
  </si>
  <si>
    <t>9413 - Organizaciones, asociaciones y movimientos cívicos</t>
  </si>
  <si>
    <t>Cefotaxime Vial</t>
  </si>
  <si>
    <t>Cefoxitin Vial</t>
  </si>
  <si>
    <t>Ceftazidime vial</t>
  </si>
  <si>
    <t>Ceftriazone vial</t>
  </si>
  <si>
    <t>Cellpack caja</t>
  </si>
  <si>
    <t>Ciprofloxacin vial</t>
  </si>
  <si>
    <t>Sodium LQ</t>
  </si>
  <si>
    <t>Control de coagulacion</t>
  </si>
  <si>
    <t>Malaria Rapid Test</t>
  </si>
  <si>
    <t>Calcio A-III</t>
  </si>
  <si>
    <t>Cubieltes con magnetos</t>
  </si>
  <si>
    <t>Copas esteril</t>
  </si>
  <si>
    <t>Creatinina jaffe</t>
  </si>
  <si>
    <t>Core IGM</t>
  </si>
  <si>
    <t>Cubetas para BS 200</t>
  </si>
  <si>
    <t>Control sysner 12x12</t>
  </si>
  <si>
    <t>Gran Set</t>
  </si>
  <si>
    <t>Leptorpira IGG Rapida</t>
  </si>
  <si>
    <t>Cubre Objeto 22*22</t>
  </si>
  <si>
    <t>Cubre objeto 22*60</t>
  </si>
  <si>
    <t xml:space="preserve">Cuchilla </t>
  </si>
  <si>
    <t>GOT/Ast LQ</t>
  </si>
  <si>
    <t>Culturete</t>
  </si>
  <si>
    <t>EA-50</t>
  </si>
  <si>
    <t>Formol Galon</t>
  </si>
  <si>
    <t>Fosfatasa Alcalina 1prueba</t>
  </si>
  <si>
    <t xml:space="preserve">Fosfocil vial </t>
  </si>
  <si>
    <t>Gradilla Z aluminio</t>
  </si>
  <si>
    <t>Glucosa Lq</t>
  </si>
  <si>
    <t>GPT/Alt</t>
  </si>
  <si>
    <t>Hematoxilina Harris</t>
  </si>
  <si>
    <t>HBA1C-D calibrador</t>
  </si>
  <si>
    <t>Hemoglobina Glicosilada (hba1c-d)</t>
  </si>
  <si>
    <t>Hepatitis B (Prueba Rapida) 1prueba</t>
  </si>
  <si>
    <t>Spintrol H calibrador</t>
  </si>
  <si>
    <t>Hepatitis C (Prueba Rapida) 1 prueba</t>
  </si>
  <si>
    <t>Hepatitis C Reactivo (Bio-Nuclear Elisa) 1 kit</t>
  </si>
  <si>
    <t xml:space="preserve">hisopo esteril </t>
  </si>
  <si>
    <t>Imipenen Vial</t>
  </si>
  <si>
    <t>Linezolid vial</t>
  </si>
  <si>
    <t xml:space="preserve">HDL </t>
  </si>
  <si>
    <t>Lapiz de ecra</t>
  </si>
  <si>
    <t>LDH LQ</t>
  </si>
  <si>
    <t>PT Spin R</t>
  </si>
  <si>
    <t>NAVAJA PARA MICROTOMO 8-18</t>
  </si>
  <si>
    <t>Sulfa trimetropim vial</t>
  </si>
  <si>
    <t>OG-6</t>
  </si>
  <si>
    <t>Oxacillin vial</t>
  </si>
  <si>
    <t>Magnesio XYLIDYL</t>
  </si>
  <si>
    <t>Parafina</t>
  </si>
  <si>
    <t>Potasio LQ</t>
  </si>
  <si>
    <t>PCR</t>
  </si>
  <si>
    <t xml:space="preserve">Pipeta Pasteur (Gotero Plastico) </t>
  </si>
  <si>
    <t xml:space="preserve">Permount (Cosulmount) </t>
  </si>
  <si>
    <t>Pastorex Streo abcdefg</t>
  </si>
  <si>
    <t>Placas de petri</t>
  </si>
  <si>
    <t>Spinchem 1 Human Normal</t>
  </si>
  <si>
    <t>Porta Objeto Esmerilado</t>
  </si>
  <si>
    <t>Propanolol II Galon</t>
  </si>
  <si>
    <t>Proteina c REACTIVO</t>
  </si>
  <si>
    <t>Proteina Total Manual</t>
  </si>
  <si>
    <t>Prueba de embarazo rapida (HCG)</t>
  </si>
  <si>
    <t xml:space="preserve">PT imnovin </t>
  </si>
  <si>
    <t>PTT Actin</t>
  </si>
  <si>
    <t>Sangre de Carnero Fco</t>
  </si>
  <si>
    <t>Sickle Sol Hb</t>
  </si>
  <si>
    <t>Spintrol H Patologico</t>
  </si>
  <si>
    <t>Set de control de Hematologia</t>
  </si>
  <si>
    <t>TUBOS AZULES 2ML</t>
  </si>
  <si>
    <t>Stromatolizer WH</t>
  </si>
  <si>
    <t>Suero de Coombs</t>
  </si>
  <si>
    <t>Sol.Deterjente Galon</t>
  </si>
  <si>
    <t>Urea Lq</t>
  </si>
  <si>
    <t>Spintrol H Normal</t>
  </si>
  <si>
    <t>Tips Amarillo</t>
  </si>
  <si>
    <t>Tirillas de orina</t>
  </si>
  <si>
    <t>Toxo IgG-IgM</t>
  </si>
  <si>
    <t>Spinchem 2 Human Patologico</t>
  </si>
  <si>
    <t>Trigliceridos</t>
  </si>
  <si>
    <t>Tubo 12*75</t>
  </si>
  <si>
    <t>Tubo 13*100</t>
  </si>
  <si>
    <t>TGP</t>
  </si>
  <si>
    <t>TGO</t>
  </si>
  <si>
    <t>Vacutainer Azul C/100</t>
  </si>
  <si>
    <t>Vacutainer Rojo 7ML C/100</t>
  </si>
  <si>
    <t>Vacutainer Morado 3ML  C/100</t>
  </si>
  <si>
    <t>Proaalcitonina 60p</t>
  </si>
  <si>
    <t>macconkey Agar 500g</t>
  </si>
  <si>
    <t>vida FT4</t>
  </si>
  <si>
    <t>vida T4</t>
  </si>
  <si>
    <t>Vida TSH  60P</t>
  </si>
  <si>
    <t>vida T3</t>
  </si>
  <si>
    <t>Vida HIV</t>
  </si>
  <si>
    <t>Transcul (culturete)</t>
  </si>
  <si>
    <t xml:space="preserve">procalcitonina </t>
  </si>
  <si>
    <t>HCG</t>
  </si>
  <si>
    <t>Hospital Universitario Maternidad Nuestra Señora de la Altagracia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</si>
</sst>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&quot;RD$&quot;#,##0.00"/>
    <numFmt numFmtId="165" formatCode="_(* #,##0_);_(* \(#,##0\);_(* &quot;-&quot;??_);_(@_)"/>
  </numFmts>
  <fonts count="16">
    <font>
      <sz val="11"/>
      <color theme="1"/>
      <name val="Calibri"/>
      <scheme val="minor"/>
    </font>
    <font>
      <sz val="14"/>
      <color theme="1"/>
      <name val="Arial Narrow"/>
    </font>
    <font>
      <b/>
      <sz val="12"/>
      <color rgb="FFC00000"/>
      <name val="Arial"/>
    </font>
    <font>
      <sz val="12"/>
      <color theme="1"/>
      <name val="Arial Narrow"/>
    </font>
    <font>
      <b/>
      <sz val="16"/>
      <color theme="1"/>
      <name val="Arial Narrow"/>
    </font>
    <font>
      <b/>
      <sz val="14"/>
      <color theme="1"/>
      <name val="Arial Narrow"/>
    </font>
    <font>
      <b/>
      <sz val="14"/>
      <color theme="0"/>
      <name val="Arial Narrow"/>
    </font>
    <font>
      <sz val="11"/>
      <name val="Calibri"/>
    </font>
    <font>
      <sz val="10"/>
      <color rgb="FF000000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color rgb="FF1D1B10"/>
      <name val="Arial"/>
    </font>
    <font>
      <sz val="8"/>
      <color theme="1"/>
      <name val="Arial"/>
    </font>
    <font>
      <b/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B8CCE4"/>
        <bgColor rgb="FFB8CCE4"/>
      </patternFill>
    </fill>
    <fill>
      <patternFill patternType="solid">
        <fgColor theme="4" tint="-0.249977111117893"/>
        <bgColor rgb="FF6C0000"/>
      </patternFill>
    </fill>
    <fill>
      <patternFill patternType="solid">
        <fgColor theme="0"/>
        <bgColor rgb="FF6C000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38" fontId="3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38" fontId="3" fillId="0" borderId="3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top" wrapText="1"/>
    </xf>
    <xf numFmtId="38" fontId="3" fillId="0" borderId="5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10" xfId="0" applyFont="1" applyBorder="1"/>
    <xf numFmtId="0" fontId="9" fillId="0" borderId="10" xfId="0" applyFont="1" applyBorder="1" applyAlignment="1">
      <alignment horizontal="left" vertical="center"/>
    </xf>
    <xf numFmtId="43" fontId="8" fillId="0" borderId="0" xfId="0" applyNumberFormat="1" applyFont="1"/>
    <xf numFmtId="43" fontId="9" fillId="0" borderId="10" xfId="0" applyNumberFormat="1" applyFont="1" applyBorder="1"/>
    <xf numFmtId="43" fontId="9" fillId="0" borderId="0" xfId="0" applyNumberFormat="1" applyFont="1"/>
    <xf numFmtId="164" fontId="8" fillId="0" borderId="0" xfId="0" applyNumberFormat="1" applyFont="1"/>
    <xf numFmtId="0" fontId="9" fillId="0" borderId="0" xfId="0" applyFont="1"/>
    <xf numFmtId="164" fontId="9" fillId="0" borderId="0" xfId="0" applyNumberFormat="1" applyFont="1"/>
    <xf numFmtId="0" fontId="9" fillId="0" borderId="0" xfId="0" applyFont="1" applyAlignment="1">
      <alignment horizontal="left"/>
    </xf>
    <xf numFmtId="43" fontId="9" fillId="0" borderId="11" xfId="0" applyNumberFormat="1" applyFont="1" applyBorder="1"/>
    <xf numFmtId="43" fontId="9" fillId="0" borderId="12" xfId="0" applyNumberFormat="1" applyFont="1" applyBorder="1"/>
    <xf numFmtId="43" fontId="9" fillId="0" borderId="13" xfId="0" applyNumberFormat="1" applyFont="1" applyBorder="1"/>
    <xf numFmtId="0" fontId="8" fillId="0" borderId="10" xfId="0" applyFont="1" applyBorder="1" applyAlignment="1">
      <alignment horizontal="left" vertical="center"/>
    </xf>
    <xf numFmtId="43" fontId="8" fillId="0" borderId="10" xfId="0" applyNumberFormat="1" applyFont="1" applyBorder="1"/>
    <xf numFmtId="0" fontId="9" fillId="0" borderId="10" xfId="0" applyFont="1" applyBorder="1" applyAlignment="1">
      <alignment wrapText="1"/>
    </xf>
    <xf numFmtId="43" fontId="8" fillId="0" borderId="14" xfId="0" applyNumberFormat="1" applyFont="1" applyBorder="1"/>
    <xf numFmtId="0" fontId="10" fillId="0" borderId="10" xfId="0" applyFont="1" applyBorder="1" applyAlignment="1">
      <alignment wrapText="1"/>
    </xf>
    <xf numFmtId="43" fontId="9" fillId="0" borderId="15" xfId="0" applyNumberFormat="1" applyFont="1" applyBorder="1"/>
    <xf numFmtId="43" fontId="8" fillId="0" borderId="15" xfId="0" applyNumberFormat="1" applyFont="1" applyBorder="1"/>
    <xf numFmtId="43" fontId="9" fillId="0" borderId="16" xfId="0" applyNumberFormat="1" applyFont="1" applyBorder="1"/>
    <xf numFmtId="0" fontId="9" fillId="0" borderId="12" xfId="0" applyFont="1" applyBorder="1" applyAlignment="1">
      <alignment wrapText="1"/>
    </xf>
    <xf numFmtId="43" fontId="9" fillId="2" borderId="10" xfId="0" applyNumberFormat="1" applyFont="1" applyFill="1" applyBorder="1"/>
    <xf numFmtId="43" fontId="9" fillId="3" borderId="10" xfId="0" applyNumberFormat="1" applyFont="1" applyFill="1" applyBorder="1"/>
    <xf numFmtId="43" fontId="9" fillId="0" borderId="17" xfId="0" applyNumberFormat="1" applyFont="1" applyBorder="1"/>
    <xf numFmtId="43" fontId="9" fillId="0" borderId="18" xfId="0" applyNumberFormat="1" applyFont="1" applyBorder="1"/>
    <xf numFmtId="43" fontId="9" fillId="0" borderId="19" xfId="0" applyNumberFormat="1" applyFont="1" applyBorder="1"/>
    <xf numFmtId="0" fontId="9" fillId="0" borderId="10" xfId="0" applyFont="1" applyBorder="1" applyAlignment="1">
      <alignment horizontal="left" wrapText="1"/>
    </xf>
    <xf numFmtId="0" fontId="9" fillId="0" borderId="10" xfId="0" applyFont="1" applyBorder="1" applyAlignment="1">
      <alignment horizontal="left"/>
    </xf>
    <xf numFmtId="0" fontId="11" fillId="0" borderId="10" xfId="0" applyFont="1" applyBorder="1" applyAlignment="1">
      <alignment horizontal="left" vertical="center"/>
    </xf>
    <xf numFmtId="0" fontId="9" fillId="0" borderId="12" xfId="0" applyFont="1" applyBorder="1" applyAlignment="1">
      <alignment horizontal="left"/>
    </xf>
    <xf numFmtId="43" fontId="8" fillId="0" borderId="12" xfId="0" applyNumberFormat="1" applyFont="1" applyBorder="1"/>
    <xf numFmtId="43" fontId="8" fillId="0" borderId="11" xfId="0" applyNumberFormat="1" applyFont="1" applyBorder="1"/>
    <xf numFmtId="0" fontId="8" fillId="0" borderId="12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0" fillId="0" borderId="11" xfId="0" applyFont="1" applyBorder="1" applyAlignment="1">
      <alignment wrapText="1"/>
    </xf>
    <xf numFmtId="0" fontId="9" fillId="0" borderId="20" xfId="0" applyFont="1" applyBorder="1"/>
    <xf numFmtId="0" fontId="9" fillId="0" borderId="15" xfId="0" applyFont="1" applyBorder="1" applyAlignment="1">
      <alignment horizontal="left" vertical="center"/>
    </xf>
    <xf numFmtId="43" fontId="9" fillId="0" borderId="14" xfId="0" applyNumberFormat="1" applyFont="1" applyBorder="1"/>
    <xf numFmtId="0" fontId="9" fillId="0" borderId="20" xfId="0" applyFont="1" applyBorder="1" applyAlignment="1">
      <alignment wrapText="1"/>
    </xf>
    <xf numFmtId="0" fontId="9" fillId="0" borderId="17" xfId="0" applyFont="1" applyBorder="1" applyAlignment="1">
      <alignment wrapText="1"/>
    </xf>
    <xf numFmtId="43" fontId="8" fillId="0" borderId="16" xfId="0" applyNumberFormat="1" applyFont="1" applyBorder="1"/>
    <xf numFmtId="0" fontId="9" fillId="0" borderId="18" xfId="0" applyFont="1" applyBorder="1" applyAlignment="1">
      <alignment wrapText="1"/>
    </xf>
    <xf numFmtId="0" fontId="9" fillId="0" borderId="14" xfId="0" applyFont="1" applyBorder="1" applyAlignment="1">
      <alignment wrapText="1"/>
    </xf>
    <xf numFmtId="0" fontId="9" fillId="0" borderId="14" xfId="0" applyFont="1" applyBorder="1" applyAlignment="1">
      <alignment horizontal="left" vertical="center"/>
    </xf>
    <xf numFmtId="0" fontId="9" fillId="0" borderId="18" xfId="0" applyFont="1" applyBorder="1"/>
    <xf numFmtId="0" fontId="9" fillId="0" borderId="0" xfId="0" quotePrefix="1" applyFont="1" applyAlignment="1">
      <alignment horizontal="left"/>
    </xf>
    <xf numFmtId="0" fontId="9" fillId="0" borderId="14" xfId="0" applyFont="1" applyBorder="1"/>
    <xf numFmtId="0" fontId="9" fillId="0" borderId="13" xfId="0" applyFont="1" applyBorder="1" applyAlignment="1">
      <alignment horizontal="left" vertical="center"/>
    </xf>
    <xf numFmtId="0" fontId="9" fillId="0" borderId="17" xfId="0" applyFont="1" applyBorder="1"/>
    <xf numFmtId="43" fontId="8" fillId="0" borderId="21" xfId="0" applyNumberFormat="1" applyFont="1" applyBorder="1"/>
    <xf numFmtId="0" fontId="9" fillId="0" borderId="13" xfId="0" applyFont="1" applyBorder="1"/>
    <xf numFmtId="43" fontId="8" fillId="0" borderId="13" xfId="0" applyNumberFormat="1" applyFont="1" applyBorder="1"/>
    <xf numFmtId="43" fontId="9" fillId="0" borderId="10" xfId="0" applyNumberFormat="1" applyFont="1" applyBorder="1" applyAlignment="1">
      <alignment horizontal="left" vertical="center"/>
    </xf>
    <xf numFmtId="43" fontId="8" fillId="0" borderId="18" xfId="0" applyNumberFormat="1" applyFont="1" applyBorder="1"/>
    <xf numFmtId="165" fontId="9" fillId="0" borderId="10" xfId="0" applyNumberFormat="1" applyFont="1" applyBorder="1" applyAlignment="1">
      <alignment horizontal="left" vertical="center"/>
    </xf>
    <xf numFmtId="0" fontId="9" fillId="0" borderId="11" xfId="0" applyFont="1" applyBorder="1"/>
    <xf numFmtId="0" fontId="12" fillId="0" borderId="0" xfId="0" applyFont="1"/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textRotation="90" wrapText="1"/>
    </xf>
    <xf numFmtId="0" fontId="6" fillId="4" borderId="9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left" vertical="center"/>
    </xf>
    <xf numFmtId="0" fontId="1" fillId="7" borderId="0" xfId="0" applyFont="1" applyFill="1"/>
    <xf numFmtId="0" fontId="1" fillId="0" borderId="0" xfId="0" applyFont="1"/>
    <xf numFmtId="0" fontId="0" fillId="0" borderId="0" xfId="0"/>
    <xf numFmtId="0" fontId="14" fillId="0" borderId="0" xfId="0" applyFont="1" applyAlignment="1">
      <alignment horizontal="center"/>
    </xf>
    <xf numFmtId="0" fontId="13" fillId="0" borderId="0" xfId="0" applyFont="1"/>
    <xf numFmtId="0" fontId="15" fillId="0" borderId="0" xfId="0" applyFont="1"/>
    <xf numFmtId="0" fontId="6" fillId="5" borderId="0" xfId="0" applyFont="1" applyFill="1" applyAlignment="1">
      <alignment horizontal="center" vertical="center" wrapText="1"/>
    </xf>
    <xf numFmtId="0" fontId="7" fillId="6" borderId="0" xfId="0" applyFont="1" applyFill="1"/>
  </cellXfs>
  <cellStyles count="1">
    <cellStyle name="Normal" xfId="0" builtinId="0"/>
  </cellStyles>
  <dxfs count="4">
    <dxf>
      <fill>
        <patternFill patternType="solid">
          <fgColor rgb="FF6C0000"/>
          <bgColor theme="4" tint="-0.249977111117893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PACC-SNCC.F.053-style" pivot="0" count="3" xr9:uid="{00000000-0011-0000-FFFF-FFFF00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2</xdr:row>
      <xdr:rowOff>38100</xdr:rowOff>
    </xdr:from>
    <xdr:ext cx="3152775" cy="1266825"/>
    <xdr:pic>
      <xdr:nvPicPr>
        <xdr:cNvPr id="2" name="image1.jpg" descr="Logo DGCP FH azul obscu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571500"/>
          <a:ext cx="3152775" cy="1266825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0:O454" headerRowDxfId="0">
  <tableColumns count="15">
    <tableColumn id="1" xr3:uid="{00000000-0010-0000-0000-000001000000}" name="CÓDIGO DEL CATÁLOGO DE BIENES Y SERVICIOS (CBS) "/>
    <tableColumn id="2" xr3:uid="{00000000-0010-0000-0000-000002000000}" name="DESCRIPCIÓN DE LA COMPRA O CONTRATACIÓN"/>
    <tableColumn id="3" xr3:uid="{00000000-0010-0000-0000-000003000000}" name="UNIDAD DE MEDIDA"/>
    <tableColumn id="4" xr3:uid="{00000000-0010-0000-0000-000004000000}" name="PRIMER TRIMESTRE"/>
    <tableColumn id="5" xr3:uid="{00000000-0010-0000-0000-000005000000}" name="SEGUNDO TRIMESTRE"/>
    <tableColumn id="6" xr3:uid="{00000000-0010-0000-0000-000006000000}" name="TERCER TRIMESTRE"/>
    <tableColumn id="7" xr3:uid="{00000000-0010-0000-0000-000007000000}" name="CUARTO TRIMESTRE"/>
    <tableColumn id="8" xr3:uid="{00000000-0010-0000-0000-000008000000}" name="CANTIDAD TOTAL"/>
    <tableColumn id="9" xr3:uid="{00000000-0010-0000-0000-000009000000}" name="PRECIO UNITARIO ESTIMADO"/>
    <tableColumn id="10" xr3:uid="{00000000-0010-0000-0000-00000A000000}" name="COSTO TOTAL UNITARIO"/>
    <tableColumn id="11" xr3:uid="{00000000-0010-0000-0000-00000B000000}" name="COSTO TOTAL POR CÓDIGO DE CATÁLOGO DE BIENES Y SERVICIOS (CBS)"/>
    <tableColumn id="12" xr3:uid="{00000000-0010-0000-0000-00000C000000}" name=" PROCEDIMIENTO DE SELECCIÓN "/>
    <tableColumn id="13" xr3:uid="{00000000-0010-0000-0000-00000D000000}" name="FUENTE DE FINANCIAMIENTO"/>
    <tableColumn id="14" xr3:uid="{00000000-0010-0000-0000-00000E000000}" name="VALOR ADQUIRIDO"/>
    <tableColumn id="15" xr3:uid="{00000000-0010-0000-0000-00000F000000}" name="OBSERVACIÓN"/>
  </tableColumns>
  <tableStyleInfo name="PACC-SNCC.F.053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zoomScale="50" zoomScaleNormal="50" workbookViewId="0">
      <selection activeCell="J8" sqref="J8"/>
    </sheetView>
  </sheetViews>
  <sheetFormatPr baseColWidth="10" defaultColWidth="14.42578125" defaultRowHeight="15" customHeight="1"/>
  <cols>
    <col min="1" max="1" width="63.140625" customWidth="1"/>
    <col min="2" max="2" width="38.28515625" customWidth="1"/>
    <col min="3" max="3" width="14.85546875" customWidth="1"/>
    <col min="4" max="4" width="11.28515625" customWidth="1"/>
    <col min="5" max="5" width="13.7109375" customWidth="1"/>
    <col min="6" max="6" width="11.5703125" customWidth="1"/>
    <col min="7" max="7" width="12.140625" customWidth="1"/>
    <col min="8" max="8" width="12.85546875" customWidth="1"/>
    <col min="9" max="9" width="17.28515625" customWidth="1"/>
    <col min="10" max="10" width="16.85546875" customWidth="1"/>
    <col min="11" max="11" width="24.5703125" customWidth="1"/>
    <col min="12" max="12" width="31.140625" customWidth="1"/>
    <col min="13" max="13" width="22.85546875" customWidth="1"/>
    <col min="14" max="14" width="24.42578125" customWidth="1"/>
    <col min="15" max="15" width="21.42578125" customWidth="1"/>
    <col min="16" max="16" width="19.42578125" customWidth="1"/>
    <col min="17" max="17" width="18.85546875" customWidth="1"/>
    <col min="18" max="18" width="17.140625" customWidth="1"/>
    <col min="19" max="19" width="21.42578125" customWidth="1"/>
    <col min="20" max="20" width="64.5703125" hidden="1" customWidth="1"/>
    <col min="21" max="21" width="20.85546875" customWidth="1"/>
    <col min="22" max="22" width="11.42578125" hidden="1" customWidth="1"/>
    <col min="23" max="23" width="52.28515625" hidden="1" customWidth="1"/>
    <col min="24" max="26" width="11.42578125" customWidth="1"/>
  </cols>
  <sheetData>
    <row r="1" spans="1:26" ht="18" customHeight="1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25" customHeight="1">
      <c r="A2" s="3" t="s">
        <v>0</v>
      </c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4" t="s">
        <v>1</v>
      </c>
      <c r="O2" s="5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2.5" customHeight="1">
      <c r="A3" s="85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6" t="s">
        <v>2</v>
      </c>
      <c r="O3" s="7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>
      <c r="A4" s="86"/>
      <c r="B4" s="8"/>
      <c r="C4" s="9"/>
      <c r="D4" s="8"/>
      <c r="E4" s="8"/>
      <c r="F4" s="8"/>
      <c r="G4" s="8"/>
      <c r="H4" s="8"/>
      <c r="I4" s="8"/>
      <c r="J4" s="8"/>
      <c r="K4" s="8"/>
      <c r="L4" s="1"/>
      <c r="M4" s="1"/>
      <c r="N4" s="6" t="s">
        <v>3</v>
      </c>
      <c r="O4" s="10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7.25" customHeight="1">
      <c r="A5" s="86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1" t="s">
        <v>4</v>
      </c>
      <c r="O5" s="12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53.25" customHeight="1">
      <c r="A6" s="87" t="s">
        <v>853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>
      <c r="A7" s="89" t="s">
        <v>5</v>
      </c>
      <c r="B7" s="88"/>
      <c r="C7" s="83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>
      <c r="A8" s="1"/>
      <c r="B8" s="1"/>
      <c r="C8" s="2"/>
      <c r="D8" s="84"/>
      <c r="E8" s="84"/>
      <c r="F8" s="84"/>
      <c r="G8" s="84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3.25" customHeight="1">
      <c r="A9" s="1"/>
      <c r="B9" s="1"/>
      <c r="C9" s="14"/>
      <c r="D9" s="90"/>
      <c r="E9" s="91"/>
      <c r="F9" s="91"/>
      <c r="G9" s="91"/>
      <c r="H9" s="15"/>
      <c r="I9" s="15"/>
      <c r="J9" s="15"/>
      <c r="K9" s="15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5.75" customHeight="1">
      <c r="A10" s="78" t="s">
        <v>6</v>
      </c>
      <c r="B10" s="79" t="s">
        <v>7</v>
      </c>
      <c r="C10" s="79" t="s">
        <v>8</v>
      </c>
      <c r="D10" s="80" t="s">
        <v>9</v>
      </c>
      <c r="E10" s="80" t="s">
        <v>10</v>
      </c>
      <c r="F10" s="80" t="s">
        <v>11</v>
      </c>
      <c r="G10" s="80" t="s">
        <v>12</v>
      </c>
      <c r="H10" s="79" t="s">
        <v>13</v>
      </c>
      <c r="I10" s="79" t="s">
        <v>14</v>
      </c>
      <c r="J10" s="79" t="s">
        <v>15</v>
      </c>
      <c r="K10" s="79" t="s">
        <v>16</v>
      </c>
      <c r="L10" s="79" t="s">
        <v>17</v>
      </c>
      <c r="M10" s="79" t="s">
        <v>18</v>
      </c>
      <c r="N10" s="79" t="s">
        <v>19</v>
      </c>
      <c r="O10" s="81" t="s">
        <v>20</v>
      </c>
      <c r="P10" s="1"/>
      <c r="Q10" s="16"/>
      <c r="R10" s="16"/>
      <c r="S10" s="16"/>
      <c r="T10" s="16"/>
      <c r="U10" s="16"/>
      <c r="V10" s="1"/>
      <c r="W10" s="1"/>
      <c r="X10" s="1"/>
      <c r="Y10" s="1"/>
      <c r="Z10" s="1"/>
    </row>
    <row r="11" spans="1:26" ht="18" customHeight="1">
      <c r="A11" s="17" t="s">
        <v>21</v>
      </c>
      <c r="B11" s="18" t="s">
        <v>22</v>
      </c>
      <c r="C11" s="19" t="s">
        <v>23</v>
      </c>
      <c r="D11" s="20">
        <v>95</v>
      </c>
      <c r="E11" s="20">
        <v>95</v>
      </c>
      <c r="F11" s="20">
        <v>95</v>
      </c>
      <c r="G11" s="20">
        <v>95</v>
      </c>
      <c r="H11" s="21">
        <f>SUM('PACC-SNCC.F.053'!$D11:$G11)</f>
        <v>380</v>
      </c>
      <c r="I11" s="21">
        <v>5450</v>
      </c>
      <c r="J11" s="22">
        <f t="shared" ref="J11:J265" si="0">+H11*I11</f>
        <v>2071000</v>
      </c>
      <c r="K11" s="23">
        <f t="shared" ref="K11:K115" si="1">SUM(J11:J15)</f>
        <v>3392680</v>
      </c>
      <c r="L11" s="24" t="s">
        <v>24</v>
      </c>
      <c r="M11" s="24" t="s">
        <v>25</v>
      </c>
      <c r="N11" s="25"/>
      <c r="O11" s="24"/>
      <c r="P11" s="24"/>
      <c r="Q11" s="24"/>
      <c r="R11" s="24"/>
      <c r="S11" s="24"/>
      <c r="T11" s="26" t="s">
        <v>26</v>
      </c>
      <c r="U11" s="24"/>
      <c r="V11" s="24"/>
      <c r="W11" s="24" t="s">
        <v>27</v>
      </c>
      <c r="X11" s="24"/>
      <c r="Y11" s="24"/>
      <c r="Z11" s="24"/>
    </row>
    <row r="12" spans="1:26" ht="18" customHeight="1">
      <c r="A12" s="17" t="s">
        <v>28</v>
      </c>
      <c r="B12" s="18" t="s">
        <v>29</v>
      </c>
      <c r="C12" s="19" t="s">
        <v>23</v>
      </c>
      <c r="D12" s="20">
        <v>18</v>
      </c>
      <c r="E12" s="20">
        <v>18</v>
      </c>
      <c r="F12" s="20">
        <v>18</v>
      </c>
      <c r="G12" s="20">
        <v>18</v>
      </c>
      <c r="H12" s="27">
        <f>SUM('PACC-SNCC.F.053'!$D12:$G12)</f>
        <v>72</v>
      </c>
      <c r="I12" s="21">
        <v>6550</v>
      </c>
      <c r="J12" s="22">
        <f t="shared" si="0"/>
        <v>471600</v>
      </c>
      <c r="K12" s="25">
        <f t="shared" si="1"/>
        <v>1544280</v>
      </c>
      <c r="L12" s="24" t="s">
        <v>24</v>
      </c>
      <c r="M12" s="24" t="s">
        <v>25</v>
      </c>
      <c r="N12" s="25"/>
      <c r="O12" s="24"/>
      <c r="P12" s="24"/>
      <c r="Q12" s="24"/>
      <c r="R12" s="24"/>
      <c r="S12" s="24"/>
      <c r="T12" s="26" t="s">
        <v>30</v>
      </c>
      <c r="U12" s="24"/>
      <c r="V12" s="24"/>
      <c r="W12" s="24" t="s">
        <v>31</v>
      </c>
      <c r="X12" s="24"/>
      <c r="Y12" s="24"/>
      <c r="Z12" s="24"/>
    </row>
    <row r="13" spans="1:26" ht="18" customHeight="1">
      <c r="A13" s="17" t="s">
        <v>21</v>
      </c>
      <c r="B13" s="18" t="s">
        <v>32</v>
      </c>
      <c r="C13" s="19" t="s">
        <v>33</v>
      </c>
      <c r="D13" s="20">
        <v>12</v>
      </c>
      <c r="E13" s="20">
        <v>12</v>
      </c>
      <c r="F13" s="20">
        <v>12</v>
      </c>
      <c r="G13" s="20">
        <v>12</v>
      </c>
      <c r="H13" s="21">
        <f>SUM('PACC-SNCC.F.053'!$D13:$G13)</f>
        <v>48</v>
      </c>
      <c r="I13" s="21">
        <v>2600</v>
      </c>
      <c r="J13" s="22">
        <f t="shared" si="0"/>
        <v>124800</v>
      </c>
      <c r="K13" s="25">
        <f t="shared" si="1"/>
        <v>1244280</v>
      </c>
      <c r="L13" s="24" t="s">
        <v>34</v>
      </c>
      <c r="M13" s="24" t="s">
        <v>25</v>
      </c>
      <c r="N13" s="25"/>
      <c r="O13" s="24"/>
      <c r="P13" s="24"/>
      <c r="Q13" s="24"/>
      <c r="R13" s="24"/>
      <c r="S13" s="24"/>
      <c r="T13" s="26" t="s">
        <v>35</v>
      </c>
      <c r="U13" s="24"/>
      <c r="V13" s="24"/>
      <c r="W13" s="24" t="s">
        <v>36</v>
      </c>
      <c r="X13" s="24"/>
      <c r="Y13" s="24"/>
      <c r="Z13" s="24"/>
    </row>
    <row r="14" spans="1:26" ht="18" customHeight="1">
      <c r="A14" s="17" t="s">
        <v>37</v>
      </c>
      <c r="B14" s="18" t="s">
        <v>38</v>
      </c>
      <c r="C14" s="19" t="s">
        <v>39</v>
      </c>
      <c r="D14" s="20">
        <v>24</v>
      </c>
      <c r="E14" s="20">
        <v>24</v>
      </c>
      <c r="F14" s="20">
        <v>24</v>
      </c>
      <c r="G14" s="20">
        <v>24</v>
      </c>
      <c r="H14" s="21">
        <f>SUM('PACC-SNCC.F.053'!$D14:$G14)</f>
        <v>96</v>
      </c>
      <c r="I14" s="21">
        <v>3480</v>
      </c>
      <c r="J14" s="22">
        <f t="shared" si="0"/>
        <v>334080</v>
      </c>
      <c r="K14" s="25">
        <f t="shared" si="1"/>
        <v>1885080</v>
      </c>
      <c r="L14" s="24" t="s">
        <v>24</v>
      </c>
      <c r="M14" s="24" t="s">
        <v>25</v>
      </c>
      <c r="N14" s="25"/>
      <c r="O14" s="24"/>
      <c r="P14" s="24"/>
      <c r="Q14" s="24"/>
      <c r="R14" s="24"/>
      <c r="S14" s="24"/>
      <c r="T14" s="26" t="s">
        <v>40</v>
      </c>
      <c r="U14" s="24"/>
      <c r="V14" s="24"/>
      <c r="W14" s="24" t="s">
        <v>41</v>
      </c>
      <c r="X14" s="24"/>
      <c r="Y14" s="24"/>
      <c r="Z14" s="24"/>
    </row>
    <row r="15" spans="1:26" ht="18" customHeight="1">
      <c r="A15" s="17" t="s">
        <v>21</v>
      </c>
      <c r="B15" s="18" t="s">
        <v>42</v>
      </c>
      <c r="C15" s="19" t="s">
        <v>23</v>
      </c>
      <c r="D15" s="20">
        <v>12</v>
      </c>
      <c r="E15" s="20">
        <v>12</v>
      </c>
      <c r="F15" s="20">
        <v>12</v>
      </c>
      <c r="G15" s="20">
        <v>12</v>
      </c>
      <c r="H15" s="21">
        <f>SUM('PACC-SNCC.F.053'!$D15:$G15)</f>
        <v>48</v>
      </c>
      <c r="I15" s="21">
        <v>8150</v>
      </c>
      <c r="J15" s="22">
        <f t="shared" si="0"/>
        <v>391200</v>
      </c>
      <c r="K15" s="25">
        <f t="shared" si="1"/>
        <v>2601000</v>
      </c>
      <c r="L15" s="24" t="s">
        <v>24</v>
      </c>
      <c r="M15" s="24" t="s">
        <v>25</v>
      </c>
      <c r="N15" s="25"/>
      <c r="O15" s="24"/>
      <c r="P15" s="24"/>
      <c r="Q15" s="24"/>
      <c r="R15" s="24"/>
      <c r="S15" s="24"/>
      <c r="T15" s="26" t="s">
        <v>43</v>
      </c>
      <c r="U15" s="24"/>
      <c r="V15" s="24"/>
      <c r="W15" s="24" t="s">
        <v>24</v>
      </c>
      <c r="X15" s="24"/>
      <c r="Y15" s="24"/>
      <c r="Z15" s="24"/>
    </row>
    <row r="16" spans="1:26" ht="18" customHeight="1">
      <c r="A16" s="17" t="s">
        <v>21</v>
      </c>
      <c r="B16" s="18" t="s">
        <v>44</v>
      </c>
      <c r="C16" s="19" t="s">
        <v>45</v>
      </c>
      <c r="D16" s="20">
        <v>7</v>
      </c>
      <c r="E16" s="20">
        <v>7</v>
      </c>
      <c r="F16" s="20">
        <v>7</v>
      </c>
      <c r="G16" s="20">
        <v>7</v>
      </c>
      <c r="H16" s="28">
        <f>SUM('PACC-SNCC.F.053'!$D16:$G16)</f>
        <v>28</v>
      </c>
      <c r="I16" s="21">
        <v>7950</v>
      </c>
      <c r="J16" s="22">
        <f t="shared" si="0"/>
        <v>222600</v>
      </c>
      <c r="K16" s="25">
        <f t="shared" si="1"/>
        <v>2278200</v>
      </c>
      <c r="L16" s="24" t="s">
        <v>34</v>
      </c>
      <c r="M16" s="24" t="s">
        <v>25</v>
      </c>
      <c r="N16" s="25"/>
      <c r="O16" s="24"/>
      <c r="P16" s="24"/>
      <c r="Q16" s="24"/>
      <c r="R16" s="24"/>
      <c r="S16" s="24"/>
      <c r="T16" s="26" t="s">
        <v>46</v>
      </c>
      <c r="U16" s="24"/>
      <c r="V16" s="24"/>
      <c r="W16" s="24" t="s">
        <v>34</v>
      </c>
      <c r="X16" s="24"/>
      <c r="Y16" s="24"/>
      <c r="Z16" s="24"/>
    </row>
    <row r="17" spans="1:26" ht="18" customHeight="1">
      <c r="A17" s="17" t="s">
        <v>21</v>
      </c>
      <c r="B17" s="18" t="s">
        <v>47</v>
      </c>
      <c r="C17" s="19" t="s">
        <v>33</v>
      </c>
      <c r="D17" s="20">
        <v>12</v>
      </c>
      <c r="E17" s="20">
        <v>12</v>
      </c>
      <c r="F17" s="20">
        <v>12</v>
      </c>
      <c r="G17" s="20">
        <v>12</v>
      </c>
      <c r="H17" s="21">
        <f>SUM('PACC-SNCC.F.053'!$D17:$G17)</f>
        <v>48</v>
      </c>
      <c r="I17" s="21">
        <v>3575</v>
      </c>
      <c r="J17" s="22">
        <f t="shared" si="0"/>
        <v>171600</v>
      </c>
      <c r="K17" s="25">
        <f t="shared" si="1"/>
        <v>2124000</v>
      </c>
      <c r="L17" s="24" t="s">
        <v>34</v>
      </c>
      <c r="M17" s="24" t="s">
        <v>25</v>
      </c>
      <c r="N17" s="25"/>
      <c r="O17" s="24"/>
      <c r="P17" s="24"/>
      <c r="Q17" s="24"/>
      <c r="R17" s="24"/>
      <c r="S17" s="24"/>
      <c r="T17" s="26" t="s">
        <v>48</v>
      </c>
      <c r="U17" s="24"/>
      <c r="V17" s="24"/>
      <c r="W17" s="24" t="s">
        <v>49</v>
      </c>
      <c r="X17" s="24"/>
      <c r="Y17" s="24"/>
      <c r="Z17" s="24"/>
    </row>
    <row r="18" spans="1:26" ht="18" customHeight="1">
      <c r="A18" s="17" t="s">
        <v>50</v>
      </c>
      <c r="B18" s="18" t="s">
        <v>51</v>
      </c>
      <c r="C18" s="19" t="s">
        <v>52</v>
      </c>
      <c r="D18" s="20">
        <v>24</v>
      </c>
      <c r="E18" s="20">
        <v>24</v>
      </c>
      <c r="F18" s="20">
        <v>24</v>
      </c>
      <c r="G18" s="20">
        <v>24</v>
      </c>
      <c r="H18" s="21">
        <f>SUM('PACC-SNCC.F.053'!$D18:$G18)</f>
        <v>96</v>
      </c>
      <c r="I18" s="21">
        <v>7975</v>
      </c>
      <c r="J18" s="22">
        <f t="shared" si="0"/>
        <v>765600</v>
      </c>
      <c r="K18" s="25">
        <f t="shared" si="1"/>
        <v>2037600</v>
      </c>
      <c r="L18" s="24" t="s">
        <v>34</v>
      </c>
      <c r="M18" s="24" t="s">
        <v>25</v>
      </c>
      <c r="N18" s="25"/>
      <c r="O18" s="24"/>
      <c r="P18" s="24"/>
      <c r="Q18" s="24"/>
      <c r="R18" s="24"/>
      <c r="S18" s="24"/>
      <c r="T18" s="26" t="s">
        <v>53</v>
      </c>
      <c r="U18" s="24"/>
      <c r="V18" s="24"/>
      <c r="W18" s="24"/>
      <c r="X18" s="24"/>
      <c r="Y18" s="24"/>
      <c r="Z18" s="24"/>
    </row>
    <row r="19" spans="1:26" ht="18" customHeight="1">
      <c r="A19" s="17" t="s">
        <v>54</v>
      </c>
      <c r="B19" s="18" t="s">
        <v>55</v>
      </c>
      <c r="C19" s="19" t="s">
        <v>33</v>
      </c>
      <c r="D19" s="20">
        <v>30</v>
      </c>
      <c r="E19" s="20">
        <v>30</v>
      </c>
      <c r="F19" s="20">
        <v>30</v>
      </c>
      <c r="G19" s="20">
        <v>30</v>
      </c>
      <c r="H19" s="21">
        <f>SUM('PACC-SNCC.F.053'!$D19:$G19)</f>
        <v>120</v>
      </c>
      <c r="I19" s="21">
        <v>8750</v>
      </c>
      <c r="J19" s="22">
        <f t="shared" si="0"/>
        <v>1050000</v>
      </c>
      <c r="K19" s="25">
        <f t="shared" si="1"/>
        <v>1404000</v>
      </c>
      <c r="L19" s="24" t="s">
        <v>34</v>
      </c>
      <c r="M19" s="24" t="s">
        <v>25</v>
      </c>
      <c r="N19" s="25"/>
      <c r="O19" s="24"/>
      <c r="P19" s="24"/>
      <c r="Q19" s="24"/>
      <c r="R19" s="24"/>
      <c r="S19" s="24"/>
      <c r="T19" s="26" t="s">
        <v>56</v>
      </c>
      <c r="U19" s="24"/>
      <c r="V19" s="24"/>
      <c r="W19" s="24"/>
      <c r="X19" s="24"/>
      <c r="Y19" s="24"/>
      <c r="Z19" s="24"/>
    </row>
    <row r="20" spans="1:26" ht="18" customHeight="1">
      <c r="A20" s="17" t="s">
        <v>21</v>
      </c>
      <c r="B20" s="18" t="s">
        <v>57</v>
      </c>
      <c r="C20" s="19" t="s">
        <v>58</v>
      </c>
      <c r="D20" s="20">
        <v>180</v>
      </c>
      <c r="E20" s="20">
        <v>180</v>
      </c>
      <c r="F20" s="20">
        <v>180</v>
      </c>
      <c r="G20" s="20">
        <v>180</v>
      </c>
      <c r="H20" s="21">
        <f>SUM('PACC-SNCC.F.053'!$D20:$G20)</f>
        <v>720</v>
      </c>
      <c r="I20" s="21">
        <v>95</v>
      </c>
      <c r="J20" s="22">
        <f t="shared" si="0"/>
        <v>68400</v>
      </c>
      <c r="K20" s="25">
        <f t="shared" si="1"/>
        <v>444240</v>
      </c>
      <c r="L20" s="24" t="s">
        <v>34</v>
      </c>
      <c r="M20" s="24" t="s">
        <v>25</v>
      </c>
      <c r="N20" s="25"/>
      <c r="O20" s="24"/>
      <c r="P20" s="24"/>
      <c r="Q20" s="24"/>
      <c r="R20" s="24"/>
      <c r="S20" s="24"/>
      <c r="T20" s="26" t="s">
        <v>59</v>
      </c>
      <c r="U20" s="24"/>
      <c r="V20" s="24"/>
      <c r="W20" s="24"/>
      <c r="X20" s="24"/>
      <c r="Y20" s="24"/>
      <c r="Z20" s="24"/>
    </row>
    <row r="21" spans="1:26" ht="18" customHeight="1">
      <c r="A21" s="17" t="s">
        <v>21</v>
      </c>
      <c r="B21" s="18" t="s">
        <v>60</v>
      </c>
      <c r="C21" s="19" t="s">
        <v>58</v>
      </c>
      <c r="D21" s="20">
        <v>180</v>
      </c>
      <c r="E21" s="20">
        <v>180</v>
      </c>
      <c r="F21" s="20">
        <v>180</v>
      </c>
      <c r="G21" s="20">
        <v>180</v>
      </c>
      <c r="H21" s="21">
        <f>SUM('PACC-SNCC.F.053'!$D21:$G21)</f>
        <v>720</v>
      </c>
      <c r="I21" s="21">
        <v>95</v>
      </c>
      <c r="J21" s="22">
        <f t="shared" si="0"/>
        <v>68400</v>
      </c>
      <c r="K21" s="25">
        <f t="shared" si="1"/>
        <v>466800</v>
      </c>
      <c r="L21" s="24" t="s">
        <v>34</v>
      </c>
      <c r="M21" s="24" t="s">
        <v>25</v>
      </c>
      <c r="N21" s="25"/>
      <c r="O21" s="24"/>
      <c r="P21" s="24"/>
      <c r="Q21" s="24"/>
      <c r="R21" s="24"/>
      <c r="S21" s="24"/>
      <c r="T21" s="26" t="s">
        <v>61</v>
      </c>
      <c r="U21" s="24"/>
      <c r="V21" s="24"/>
      <c r="W21" s="24"/>
      <c r="X21" s="24"/>
      <c r="Y21" s="24"/>
      <c r="Z21" s="24"/>
    </row>
    <row r="22" spans="1:26" ht="18" customHeight="1">
      <c r="A22" s="17" t="s">
        <v>50</v>
      </c>
      <c r="B22" s="18" t="s">
        <v>62</v>
      </c>
      <c r="C22" s="19" t="s">
        <v>63</v>
      </c>
      <c r="D22" s="20">
        <v>6</v>
      </c>
      <c r="E22" s="20">
        <v>6</v>
      </c>
      <c r="F22" s="20">
        <v>6</v>
      </c>
      <c r="G22" s="20">
        <v>6</v>
      </c>
      <c r="H22" s="28">
        <f>SUM('PACC-SNCC.F.053'!$D22:$G22)</f>
        <v>24</v>
      </c>
      <c r="I22" s="21">
        <v>3550</v>
      </c>
      <c r="J22" s="22">
        <f t="shared" si="0"/>
        <v>85200</v>
      </c>
      <c r="K22" s="25">
        <f t="shared" si="1"/>
        <v>1780800</v>
      </c>
      <c r="L22" s="24" t="s">
        <v>24</v>
      </c>
      <c r="M22" s="24" t="s">
        <v>25</v>
      </c>
      <c r="N22" s="25"/>
      <c r="O22" s="24"/>
      <c r="P22" s="24"/>
      <c r="Q22" s="24"/>
      <c r="R22" s="24"/>
      <c r="S22" s="24"/>
      <c r="T22" s="26" t="s">
        <v>64</v>
      </c>
      <c r="U22" s="24"/>
      <c r="V22" s="24"/>
      <c r="W22" s="24"/>
      <c r="X22" s="24"/>
      <c r="Y22" s="24"/>
      <c r="Z22" s="24"/>
    </row>
    <row r="23" spans="1:26" ht="18" customHeight="1">
      <c r="A23" s="17" t="s">
        <v>54</v>
      </c>
      <c r="B23" s="18" t="s">
        <v>65</v>
      </c>
      <c r="C23" s="19" t="s">
        <v>33</v>
      </c>
      <c r="D23" s="20">
        <v>12</v>
      </c>
      <c r="E23" s="20">
        <v>12</v>
      </c>
      <c r="F23" s="20">
        <v>12</v>
      </c>
      <c r="G23" s="20">
        <v>12</v>
      </c>
      <c r="H23" s="21">
        <f>SUM('PACC-SNCC.F.053'!$D23:$G23)</f>
        <v>48</v>
      </c>
      <c r="I23" s="21">
        <v>2750</v>
      </c>
      <c r="J23" s="22">
        <f t="shared" si="0"/>
        <v>132000</v>
      </c>
      <c r="K23" s="25">
        <f t="shared" si="1"/>
        <v>2242800</v>
      </c>
      <c r="L23" s="24" t="s">
        <v>24</v>
      </c>
      <c r="M23" s="24" t="s">
        <v>25</v>
      </c>
      <c r="N23" s="25"/>
      <c r="O23" s="24"/>
      <c r="P23" s="24"/>
      <c r="Q23" s="24"/>
      <c r="R23" s="24"/>
      <c r="S23" s="24"/>
      <c r="T23" s="26" t="s">
        <v>66</v>
      </c>
      <c r="U23" s="24"/>
      <c r="V23" s="24"/>
      <c r="W23" s="24"/>
      <c r="X23" s="24"/>
      <c r="Y23" s="24"/>
      <c r="Z23" s="24"/>
    </row>
    <row r="24" spans="1:26" ht="18" customHeight="1">
      <c r="A24" s="17" t="s">
        <v>67</v>
      </c>
      <c r="B24" s="18" t="s">
        <v>68</v>
      </c>
      <c r="C24" s="19" t="s">
        <v>63</v>
      </c>
      <c r="D24" s="20">
        <v>12</v>
      </c>
      <c r="E24" s="20">
        <v>12</v>
      </c>
      <c r="F24" s="20">
        <v>12</v>
      </c>
      <c r="G24" s="20">
        <v>12</v>
      </c>
      <c r="H24" s="28">
        <f>SUM('PACC-SNCC.F.053'!$D24:$G24)</f>
        <v>48</v>
      </c>
      <c r="I24" s="21">
        <v>1880</v>
      </c>
      <c r="J24" s="22">
        <f t="shared" si="0"/>
        <v>90240</v>
      </c>
      <c r="K24" s="25">
        <f t="shared" si="1"/>
        <v>2314800</v>
      </c>
      <c r="L24" s="24" t="s">
        <v>24</v>
      </c>
      <c r="M24" s="24" t="s">
        <v>25</v>
      </c>
      <c r="N24" s="25"/>
      <c r="O24" s="24"/>
      <c r="P24" s="24"/>
      <c r="Q24" s="24"/>
      <c r="R24" s="24"/>
      <c r="S24" s="24"/>
      <c r="T24" s="26" t="s">
        <v>69</v>
      </c>
      <c r="U24" s="24"/>
      <c r="V24" s="24"/>
      <c r="W24" s="24"/>
      <c r="X24" s="24"/>
      <c r="Y24" s="24"/>
      <c r="Z24" s="24"/>
    </row>
    <row r="25" spans="1:26" ht="18" customHeight="1">
      <c r="A25" s="17" t="s">
        <v>67</v>
      </c>
      <c r="B25" s="18" t="s">
        <v>70</v>
      </c>
      <c r="C25" s="19" t="s">
        <v>33</v>
      </c>
      <c r="D25" s="20">
        <v>12</v>
      </c>
      <c r="E25" s="20">
        <v>12</v>
      </c>
      <c r="F25" s="20">
        <v>12</v>
      </c>
      <c r="G25" s="20">
        <v>12</v>
      </c>
      <c r="H25" s="21">
        <f>SUM('PACC-SNCC.F.053'!$D25:$G25)</f>
        <v>48</v>
      </c>
      <c r="I25" s="21">
        <v>1895</v>
      </c>
      <c r="J25" s="22">
        <f t="shared" si="0"/>
        <v>90960</v>
      </c>
      <c r="K25" s="25">
        <f t="shared" si="1"/>
        <v>2811360</v>
      </c>
      <c r="L25" s="24" t="s">
        <v>24</v>
      </c>
      <c r="M25" s="24" t="s">
        <v>25</v>
      </c>
      <c r="N25" s="25"/>
      <c r="O25" s="24"/>
      <c r="P25" s="24"/>
      <c r="Q25" s="24"/>
      <c r="R25" s="24"/>
      <c r="S25" s="24"/>
      <c r="T25" s="26" t="s">
        <v>71</v>
      </c>
      <c r="U25" s="24"/>
      <c r="V25" s="24"/>
      <c r="W25" s="24"/>
      <c r="X25" s="24"/>
      <c r="Y25" s="24"/>
      <c r="Z25" s="24"/>
    </row>
    <row r="26" spans="1:26" ht="18" customHeight="1">
      <c r="A26" s="17" t="s">
        <v>72</v>
      </c>
      <c r="B26" s="18" t="s">
        <v>73</v>
      </c>
      <c r="C26" s="19" t="s">
        <v>74</v>
      </c>
      <c r="D26" s="20">
        <v>360</v>
      </c>
      <c r="E26" s="20">
        <v>360</v>
      </c>
      <c r="F26" s="20">
        <v>360</v>
      </c>
      <c r="G26" s="20">
        <v>360</v>
      </c>
      <c r="H26" s="29">
        <f>SUM('PACC-SNCC.F.053'!$D26:$G26)</f>
        <v>1440</v>
      </c>
      <c r="I26" s="21">
        <v>960</v>
      </c>
      <c r="J26" s="22">
        <f t="shared" si="0"/>
        <v>1382400</v>
      </c>
      <c r="K26" s="25">
        <f t="shared" si="1"/>
        <v>3066000</v>
      </c>
      <c r="L26" s="24" t="s">
        <v>24</v>
      </c>
      <c r="M26" s="24" t="s">
        <v>25</v>
      </c>
      <c r="N26" s="25"/>
      <c r="O26" s="24"/>
      <c r="P26" s="24"/>
      <c r="Q26" s="24"/>
      <c r="R26" s="24"/>
      <c r="S26" s="24"/>
      <c r="T26" s="26" t="s">
        <v>75</v>
      </c>
      <c r="U26" s="24"/>
      <c r="V26" s="24"/>
      <c r="W26" s="24"/>
      <c r="X26" s="24"/>
      <c r="Y26" s="24"/>
      <c r="Z26" s="24"/>
    </row>
    <row r="27" spans="1:26" ht="18" customHeight="1">
      <c r="A27" s="17" t="s">
        <v>76</v>
      </c>
      <c r="B27" s="18" t="s">
        <v>77</v>
      </c>
      <c r="C27" s="19" t="s">
        <v>52</v>
      </c>
      <c r="D27" s="20">
        <v>24</v>
      </c>
      <c r="E27" s="20">
        <v>24</v>
      </c>
      <c r="F27" s="20">
        <v>24</v>
      </c>
      <c r="G27" s="20">
        <v>24</v>
      </c>
      <c r="H27" s="28">
        <f>SUM('PACC-SNCC.F.053'!$D27:$G27)</f>
        <v>96</v>
      </c>
      <c r="I27" s="21">
        <v>5700</v>
      </c>
      <c r="J27" s="22">
        <f t="shared" si="0"/>
        <v>547200</v>
      </c>
      <c r="K27" s="25">
        <f t="shared" si="1"/>
        <v>1849200</v>
      </c>
      <c r="L27" s="24" t="s">
        <v>34</v>
      </c>
      <c r="M27" s="24" t="s">
        <v>25</v>
      </c>
      <c r="N27" s="25"/>
      <c r="O27" s="24"/>
      <c r="P27" s="24"/>
      <c r="Q27" s="24"/>
      <c r="R27" s="24"/>
      <c r="S27" s="24"/>
      <c r="T27" s="26" t="s">
        <v>78</v>
      </c>
      <c r="U27" s="24"/>
      <c r="V27" s="24"/>
      <c r="W27" s="24"/>
      <c r="X27" s="24"/>
      <c r="Y27" s="24"/>
      <c r="Z27" s="24"/>
    </row>
    <row r="28" spans="1:26" ht="18" customHeight="1">
      <c r="A28" s="17" t="s">
        <v>72</v>
      </c>
      <c r="B28" s="18" t="s">
        <v>79</v>
      </c>
      <c r="C28" s="19" t="s">
        <v>52</v>
      </c>
      <c r="D28" s="20">
        <v>12</v>
      </c>
      <c r="E28" s="20">
        <v>12</v>
      </c>
      <c r="F28" s="20">
        <v>12</v>
      </c>
      <c r="G28" s="20">
        <v>12</v>
      </c>
      <c r="H28" s="27">
        <f>SUM('PACC-SNCC.F.053'!$D28:$G28)</f>
        <v>48</v>
      </c>
      <c r="I28" s="21">
        <v>4250</v>
      </c>
      <c r="J28" s="22">
        <f t="shared" si="0"/>
        <v>204000</v>
      </c>
      <c r="K28" s="25">
        <f t="shared" si="1"/>
        <v>1409520</v>
      </c>
      <c r="L28" s="24" t="s">
        <v>34</v>
      </c>
      <c r="M28" s="24" t="s">
        <v>25</v>
      </c>
      <c r="N28" s="25"/>
      <c r="O28" s="24"/>
      <c r="P28" s="24"/>
      <c r="Q28" s="24"/>
      <c r="R28" s="24"/>
      <c r="S28" s="24"/>
      <c r="T28" s="26" t="s">
        <v>80</v>
      </c>
      <c r="U28" s="24"/>
      <c r="V28" s="24"/>
      <c r="W28" s="24"/>
      <c r="X28" s="24"/>
      <c r="Y28" s="24"/>
      <c r="Z28" s="24"/>
    </row>
    <row r="29" spans="1:26" ht="18" customHeight="1">
      <c r="A29" s="17" t="s">
        <v>28</v>
      </c>
      <c r="B29" s="18" t="s">
        <v>81</v>
      </c>
      <c r="C29" s="19" t="s">
        <v>52</v>
      </c>
      <c r="D29" s="20">
        <v>18</v>
      </c>
      <c r="E29" s="20">
        <v>18</v>
      </c>
      <c r="F29" s="20">
        <v>18</v>
      </c>
      <c r="G29" s="20">
        <v>18</v>
      </c>
      <c r="H29" s="21">
        <f>SUM('PACC-SNCC.F.053'!$D29:$G29)</f>
        <v>72</v>
      </c>
      <c r="I29" s="21">
        <v>8150</v>
      </c>
      <c r="J29" s="22">
        <f t="shared" si="0"/>
        <v>586800</v>
      </c>
      <c r="K29" s="25">
        <f t="shared" si="1"/>
        <v>1464720</v>
      </c>
      <c r="L29" s="24" t="s">
        <v>34</v>
      </c>
      <c r="M29" s="24" t="s">
        <v>25</v>
      </c>
      <c r="N29" s="25"/>
      <c r="O29" s="24"/>
      <c r="P29" s="24"/>
      <c r="Q29" s="24"/>
      <c r="R29" s="24"/>
      <c r="S29" s="24"/>
      <c r="T29" s="26" t="s">
        <v>82</v>
      </c>
      <c r="U29" s="24"/>
      <c r="V29" s="24"/>
      <c r="W29" s="24"/>
      <c r="X29" s="24"/>
      <c r="Y29" s="24"/>
      <c r="Z29" s="24"/>
    </row>
    <row r="30" spans="1:26" ht="18" customHeight="1">
      <c r="A30" s="17" t="s">
        <v>83</v>
      </c>
      <c r="B30" s="18" t="s">
        <v>84</v>
      </c>
      <c r="C30" s="19" t="s">
        <v>52</v>
      </c>
      <c r="D30" s="20">
        <v>12</v>
      </c>
      <c r="E30" s="20">
        <v>12</v>
      </c>
      <c r="F30" s="20">
        <v>12</v>
      </c>
      <c r="G30" s="20">
        <v>12</v>
      </c>
      <c r="H30" s="21">
        <f>SUM('PACC-SNCC.F.053'!$D30:$G30)</f>
        <v>48</v>
      </c>
      <c r="I30" s="21">
        <v>7200</v>
      </c>
      <c r="J30" s="22">
        <f t="shared" si="0"/>
        <v>345600</v>
      </c>
      <c r="K30" s="25">
        <f t="shared" si="1"/>
        <v>924960</v>
      </c>
      <c r="L30" s="24" t="s">
        <v>34</v>
      </c>
      <c r="M30" s="24" t="s">
        <v>25</v>
      </c>
      <c r="N30" s="25"/>
      <c r="O30" s="24"/>
      <c r="P30" s="24"/>
      <c r="Q30" s="24"/>
      <c r="R30" s="24"/>
      <c r="S30" s="24"/>
      <c r="T30" s="26" t="s">
        <v>85</v>
      </c>
      <c r="U30" s="24"/>
      <c r="V30" s="24"/>
      <c r="W30" s="24"/>
      <c r="X30" s="24"/>
      <c r="Y30" s="24"/>
      <c r="Z30" s="24"/>
    </row>
    <row r="31" spans="1:26" ht="18" customHeight="1">
      <c r="A31" s="17" t="s">
        <v>21</v>
      </c>
      <c r="B31" s="18" t="s">
        <v>86</v>
      </c>
      <c r="C31" s="19" t="s">
        <v>52</v>
      </c>
      <c r="D31" s="20">
        <v>12</v>
      </c>
      <c r="E31" s="20">
        <v>12</v>
      </c>
      <c r="F31" s="20">
        <v>12</v>
      </c>
      <c r="G31" s="20">
        <v>12</v>
      </c>
      <c r="H31" s="28">
        <f>SUM('PACC-SNCC.F.053'!$D31:$G31)</f>
        <v>48</v>
      </c>
      <c r="I31" s="21">
        <v>3450</v>
      </c>
      <c r="J31" s="22">
        <f t="shared" si="0"/>
        <v>165600</v>
      </c>
      <c r="K31" s="25">
        <f t="shared" si="1"/>
        <v>741360</v>
      </c>
      <c r="L31" s="24" t="s">
        <v>34</v>
      </c>
      <c r="M31" s="24" t="s">
        <v>25</v>
      </c>
      <c r="N31" s="25"/>
      <c r="O31" s="24"/>
      <c r="P31" s="24"/>
      <c r="Q31" s="24"/>
      <c r="R31" s="24"/>
      <c r="S31" s="24"/>
      <c r="T31" s="26" t="s">
        <v>87</v>
      </c>
      <c r="U31" s="24"/>
      <c r="V31" s="24"/>
      <c r="W31" s="24"/>
      <c r="X31" s="24"/>
      <c r="Y31" s="24"/>
      <c r="Z31" s="24"/>
    </row>
    <row r="32" spans="1:26" ht="18" customHeight="1">
      <c r="A32" s="17" t="s">
        <v>21</v>
      </c>
      <c r="B32" s="18" t="s">
        <v>88</v>
      </c>
      <c r="C32" s="19" t="s">
        <v>63</v>
      </c>
      <c r="D32" s="20">
        <v>12</v>
      </c>
      <c r="E32" s="20">
        <v>12</v>
      </c>
      <c r="F32" s="20">
        <v>12</v>
      </c>
      <c r="G32" s="20">
        <v>12</v>
      </c>
      <c r="H32" s="21">
        <f>SUM('PACC-SNCC.F.053'!$D32:$G32)</f>
        <v>48</v>
      </c>
      <c r="I32" s="21">
        <v>2240</v>
      </c>
      <c r="J32" s="22">
        <f t="shared" si="0"/>
        <v>107520</v>
      </c>
      <c r="K32" s="25">
        <f t="shared" si="1"/>
        <v>609900</v>
      </c>
      <c r="L32" s="24" t="s">
        <v>34</v>
      </c>
      <c r="M32" s="24" t="s">
        <v>25</v>
      </c>
      <c r="N32" s="25"/>
      <c r="O32" s="24"/>
      <c r="P32" s="24"/>
      <c r="Q32" s="24"/>
      <c r="R32" s="24"/>
      <c r="S32" s="24"/>
      <c r="T32" s="26" t="s">
        <v>89</v>
      </c>
      <c r="U32" s="24"/>
      <c r="V32" s="24"/>
      <c r="W32" s="24"/>
      <c r="X32" s="24"/>
      <c r="Y32" s="24"/>
      <c r="Z32" s="24"/>
    </row>
    <row r="33" spans="1:26" ht="18" customHeight="1">
      <c r="A33" s="17" t="s">
        <v>83</v>
      </c>
      <c r="B33" s="18" t="s">
        <v>90</v>
      </c>
      <c r="C33" s="19" t="s">
        <v>52</v>
      </c>
      <c r="D33" s="20">
        <v>12</v>
      </c>
      <c r="E33" s="20">
        <v>12</v>
      </c>
      <c r="F33" s="20">
        <v>12</v>
      </c>
      <c r="G33" s="20">
        <v>12</v>
      </c>
      <c r="H33" s="21">
        <f>SUM('PACC-SNCC.F.053'!$D33:$G33)</f>
        <v>48</v>
      </c>
      <c r="I33" s="21">
        <v>5400</v>
      </c>
      <c r="J33" s="22">
        <f t="shared" si="0"/>
        <v>259200</v>
      </c>
      <c r="K33" s="25">
        <f t="shared" si="1"/>
        <v>553980</v>
      </c>
      <c r="L33" s="24" t="s">
        <v>34</v>
      </c>
      <c r="M33" s="24" t="s">
        <v>25</v>
      </c>
      <c r="N33" s="25"/>
      <c r="O33" s="24"/>
      <c r="P33" s="24"/>
      <c r="Q33" s="24"/>
      <c r="R33" s="24"/>
      <c r="S33" s="24"/>
      <c r="T33" s="26" t="s">
        <v>91</v>
      </c>
      <c r="U33" s="24"/>
      <c r="V33" s="24"/>
      <c r="W33" s="24"/>
      <c r="X33" s="24"/>
      <c r="Y33" s="24"/>
      <c r="Z33" s="24"/>
    </row>
    <row r="34" spans="1:26" ht="18" customHeight="1">
      <c r="A34" s="17" t="s">
        <v>83</v>
      </c>
      <c r="B34" s="18" t="s">
        <v>92</v>
      </c>
      <c r="C34" s="19" t="s">
        <v>52</v>
      </c>
      <c r="D34" s="20">
        <v>6</v>
      </c>
      <c r="E34" s="20">
        <v>6</v>
      </c>
      <c r="F34" s="20">
        <v>6</v>
      </c>
      <c r="G34" s="20">
        <v>6</v>
      </c>
      <c r="H34" s="21">
        <f>SUM('PACC-SNCC.F.053'!$D34:$G34)</f>
        <v>24</v>
      </c>
      <c r="I34" s="21">
        <v>1960</v>
      </c>
      <c r="J34" s="22">
        <f t="shared" si="0"/>
        <v>47040</v>
      </c>
      <c r="K34" s="25">
        <f t="shared" si="1"/>
        <v>1364340</v>
      </c>
      <c r="L34" s="24" t="s">
        <v>34</v>
      </c>
      <c r="M34" s="24" t="s">
        <v>25</v>
      </c>
      <c r="N34" s="25"/>
      <c r="O34" s="24"/>
      <c r="P34" s="24"/>
      <c r="Q34" s="24"/>
      <c r="R34" s="24"/>
      <c r="S34" s="24"/>
      <c r="T34" s="26" t="s">
        <v>93</v>
      </c>
      <c r="U34" s="24"/>
      <c r="V34" s="24"/>
      <c r="W34" s="24"/>
      <c r="X34" s="24"/>
      <c r="Y34" s="24"/>
      <c r="Z34" s="24"/>
    </row>
    <row r="35" spans="1:26" ht="18" customHeight="1">
      <c r="A35" s="17" t="s">
        <v>94</v>
      </c>
      <c r="B35" s="18" t="s">
        <v>95</v>
      </c>
      <c r="C35" s="19" t="s">
        <v>96</v>
      </c>
      <c r="D35" s="20">
        <v>6</v>
      </c>
      <c r="E35" s="20">
        <v>6</v>
      </c>
      <c r="F35" s="20">
        <v>6</v>
      </c>
      <c r="G35" s="20">
        <v>6</v>
      </c>
      <c r="H35" s="21">
        <f>SUM('PACC-SNCC.F.053'!$D35:$G35)</f>
        <v>24</v>
      </c>
      <c r="I35" s="21">
        <v>6750</v>
      </c>
      <c r="J35" s="22">
        <f t="shared" si="0"/>
        <v>162000</v>
      </c>
      <c r="K35" s="25">
        <f t="shared" si="1"/>
        <v>1356180</v>
      </c>
      <c r="L35" s="24" t="s">
        <v>34</v>
      </c>
      <c r="M35" s="24" t="s">
        <v>25</v>
      </c>
      <c r="N35" s="25"/>
      <c r="O35" s="24"/>
      <c r="P35" s="24"/>
      <c r="Q35" s="24"/>
      <c r="R35" s="24"/>
      <c r="S35" s="24"/>
      <c r="T35" s="26" t="s">
        <v>97</v>
      </c>
      <c r="U35" s="24"/>
      <c r="V35" s="24"/>
      <c r="W35" s="24"/>
      <c r="X35" s="24"/>
      <c r="Y35" s="24"/>
      <c r="Z35" s="24"/>
    </row>
    <row r="36" spans="1:26" ht="18" customHeight="1">
      <c r="A36" s="17" t="s">
        <v>76</v>
      </c>
      <c r="B36" s="18" t="s">
        <v>98</v>
      </c>
      <c r="C36" s="30" t="s">
        <v>52</v>
      </c>
      <c r="D36" s="20">
        <v>3</v>
      </c>
      <c r="E36" s="20">
        <v>3</v>
      </c>
      <c r="F36" s="20">
        <v>3</v>
      </c>
      <c r="G36" s="20">
        <v>3</v>
      </c>
      <c r="H36" s="28">
        <f>SUM('PACC-SNCC.F.053'!$D36:$G36)</f>
        <v>12</v>
      </c>
      <c r="I36" s="31">
        <v>2845</v>
      </c>
      <c r="J36" s="22">
        <f t="shared" si="0"/>
        <v>34140</v>
      </c>
      <c r="K36" s="25">
        <f t="shared" si="1"/>
        <v>1256580</v>
      </c>
      <c r="L36" s="24" t="s">
        <v>34</v>
      </c>
      <c r="M36" s="24" t="s">
        <v>25</v>
      </c>
      <c r="N36" s="25"/>
      <c r="O36" s="24"/>
      <c r="P36" s="24"/>
      <c r="Q36" s="24"/>
      <c r="R36" s="24"/>
      <c r="S36" s="24"/>
      <c r="T36" s="26" t="s">
        <v>99</v>
      </c>
      <c r="U36" s="24"/>
      <c r="V36" s="24"/>
      <c r="W36" s="24"/>
      <c r="X36" s="24"/>
      <c r="Y36" s="24"/>
      <c r="Z36" s="24"/>
    </row>
    <row r="37" spans="1:26" ht="18" customHeight="1">
      <c r="A37" s="17" t="s">
        <v>76</v>
      </c>
      <c r="B37" s="18" t="s">
        <v>100</v>
      </c>
      <c r="C37" s="19" t="s">
        <v>101</v>
      </c>
      <c r="D37" s="20">
        <v>6</v>
      </c>
      <c r="E37" s="20">
        <v>6</v>
      </c>
      <c r="F37" s="20">
        <v>6</v>
      </c>
      <c r="G37" s="20">
        <v>6</v>
      </c>
      <c r="H37" s="27">
        <f>SUM('PACC-SNCC.F.053'!$D37:$G37)</f>
        <v>24</v>
      </c>
      <c r="I37" s="21">
        <v>2150</v>
      </c>
      <c r="J37" s="22">
        <f t="shared" si="0"/>
        <v>51600</v>
      </c>
      <c r="K37" s="25">
        <f t="shared" si="1"/>
        <v>1952040</v>
      </c>
      <c r="L37" s="24" t="s">
        <v>24</v>
      </c>
      <c r="M37" s="24" t="s">
        <v>25</v>
      </c>
      <c r="N37" s="25"/>
      <c r="O37" s="24"/>
      <c r="P37" s="24"/>
      <c r="Q37" s="24"/>
      <c r="R37" s="24"/>
      <c r="S37" s="24"/>
      <c r="T37" s="26" t="s">
        <v>102</v>
      </c>
      <c r="U37" s="24"/>
      <c r="V37" s="24"/>
      <c r="W37" s="24"/>
      <c r="X37" s="24"/>
      <c r="Y37" s="24"/>
      <c r="Z37" s="24"/>
    </row>
    <row r="38" spans="1:26" ht="18" customHeight="1">
      <c r="A38" s="17" t="s">
        <v>76</v>
      </c>
      <c r="B38" s="18" t="s">
        <v>103</v>
      </c>
      <c r="C38" s="19" t="s">
        <v>104</v>
      </c>
      <c r="D38" s="20">
        <v>18</v>
      </c>
      <c r="E38" s="20">
        <v>18</v>
      </c>
      <c r="F38" s="20">
        <v>18</v>
      </c>
      <c r="G38" s="20">
        <v>18</v>
      </c>
      <c r="H38" s="27">
        <f>SUM('PACC-SNCC.F.053'!$D38:$G38)</f>
        <v>72</v>
      </c>
      <c r="I38" s="21">
        <v>14855</v>
      </c>
      <c r="J38" s="22">
        <f t="shared" si="0"/>
        <v>1069560</v>
      </c>
      <c r="K38" s="25">
        <f t="shared" si="1"/>
        <v>2395440</v>
      </c>
      <c r="L38" s="24" t="s">
        <v>24</v>
      </c>
      <c r="M38" s="24" t="s">
        <v>25</v>
      </c>
      <c r="N38" s="25"/>
      <c r="O38" s="24"/>
      <c r="P38" s="24"/>
      <c r="Q38" s="24"/>
      <c r="R38" s="24"/>
      <c r="S38" s="24"/>
      <c r="T38" s="26" t="s">
        <v>105</v>
      </c>
      <c r="U38" s="24"/>
      <c r="V38" s="24"/>
      <c r="W38" s="24"/>
      <c r="X38" s="24"/>
      <c r="Y38" s="24"/>
      <c r="Z38" s="24"/>
    </row>
    <row r="39" spans="1:26" ht="18" customHeight="1">
      <c r="A39" s="17" t="s">
        <v>76</v>
      </c>
      <c r="B39" s="18" t="s">
        <v>106</v>
      </c>
      <c r="C39" s="19" t="s">
        <v>107</v>
      </c>
      <c r="D39" s="20">
        <v>6</v>
      </c>
      <c r="E39" s="20">
        <v>6</v>
      </c>
      <c r="F39" s="20">
        <v>6</v>
      </c>
      <c r="G39" s="20">
        <v>6</v>
      </c>
      <c r="H39" s="27">
        <f>SUM('PACC-SNCC.F.053'!$D39:$G39)</f>
        <v>24</v>
      </c>
      <c r="I39" s="21">
        <v>1620</v>
      </c>
      <c r="J39" s="22">
        <f t="shared" si="0"/>
        <v>38880</v>
      </c>
      <c r="K39" s="25">
        <f t="shared" si="1"/>
        <v>1439880</v>
      </c>
      <c r="L39" s="24" t="s">
        <v>34</v>
      </c>
      <c r="M39" s="24" t="s">
        <v>25</v>
      </c>
      <c r="N39" s="25"/>
      <c r="O39" s="24"/>
      <c r="P39" s="24"/>
      <c r="Q39" s="24"/>
      <c r="R39" s="24"/>
      <c r="S39" s="24"/>
      <c r="T39" s="26" t="s">
        <v>108</v>
      </c>
      <c r="U39" s="24"/>
      <c r="V39" s="24"/>
      <c r="W39" s="24"/>
      <c r="X39" s="24"/>
      <c r="Y39" s="24"/>
      <c r="Z39" s="24"/>
    </row>
    <row r="40" spans="1:26" ht="18" customHeight="1">
      <c r="A40" s="17" t="s">
        <v>94</v>
      </c>
      <c r="B40" s="18" t="s">
        <v>109</v>
      </c>
      <c r="C40" s="19" t="s">
        <v>110</v>
      </c>
      <c r="D40" s="20">
        <v>24</v>
      </c>
      <c r="E40" s="20">
        <v>24</v>
      </c>
      <c r="F40" s="20">
        <v>24</v>
      </c>
      <c r="G40" s="20">
        <v>24</v>
      </c>
      <c r="H40" s="21">
        <f>SUM('PACC-SNCC.F.053'!$D40:$G40)</f>
        <v>96</v>
      </c>
      <c r="I40" s="21">
        <v>650</v>
      </c>
      <c r="J40" s="22">
        <f t="shared" si="0"/>
        <v>62400</v>
      </c>
      <c r="K40" s="25">
        <f t="shared" si="1"/>
        <v>1626000</v>
      </c>
      <c r="L40" s="24" t="s">
        <v>34</v>
      </c>
      <c r="M40" s="24" t="s">
        <v>25</v>
      </c>
      <c r="N40" s="25"/>
      <c r="O40" s="24"/>
      <c r="P40" s="24"/>
      <c r="Q40" s="24"/>
      <c r="R40" s="24"/>
      <c r="S40" s="24"/>
      <c r="T40" s="26" t="s">
        <v>111</v>
      </c>
      <c r="U40" s="24"/>
      <c r="V40" s="24"/>
      <c r="W40" s="24"/>
      <c r="X40" s="24"/>
      <c r="Y40" s="24"/>
      <c r="Z40" s="24"/>
    </row>
    <row r="41" spans="1:26" ht="18" customHeight="1">
      <c r="A41" s="17" t="s">
        <v>94</v>
      </c>
      <c r="B41" s="18" t="s">
        <v>112</v>
      </c>
      <c r="C41" s="19" t="s">
        <v>113</v>
      </c>
      <c r="D41" s="20">
        <v>120</v>
      </c>
      <c r="E41" s="20">
        <v>120</v>
      </c>
      <c r="F41" s="20">
        <v>120</v>
      </c>
      <c r="G41" s="20">
        <v>120</v>
      </c>
      <c r="H41" s="21">
        <f>SUM('PACC-SNCC.F.053'!$D41:$G41)</f>
        <v>480</v>
      </c>
      <c r="I41" s="21">
        <v>1520</v>
      </c>
      <c r="J41" s="22">
        <f t="shared" si="0"/>
        <v>729600</v>
      </c>
      <c r="K41" s="25">
        <f t="shared" si="1"/>
        <v>1626600</v>
      </c>
      <c r="L41" s="24" t="s">
        <v>34</v>
      </c>
      <c r="M41" s="24" t="s">
        <v>25</v>
      </c>
      <c r="N41" s="25"/>
      <c r="O41" s="24"/>
      <c r="P41" s="24"/>
      <c r="Q41" s="24"/>
      <c r="R41" s="24"/>
      <c r="S41" s="24"/>
      <c r="T41" s="26" t="s">
        <v>114</v>
      </c>
      <c r="U41" s="24"/>
      <c r="V41" s="24"/>
      <c r="W41" s="24"/>
      <c r="X41" s="24"/>
      <c r="Y41" s="24"/>
      <c r="Z41" s="24"/>
    </row>
    <row r="42" spans="1:26" ht="18" customHeight="1">
      <c r="A42" s="17" t="s">
        <v>21</v>
      </c>
      <c r="B42" s="18" t="s">
        <v>115</v>
      </c>
      <c r="C42" s="19" t="s">
        <v>58</v>
      </c>
      <c r="D42" s="20">
        <v>450</v>
      </c>
      <c r="E42" s="20">
        <v>450</v>
      </c>
      <c r="F42" s="20">
        <v>450</v>
      </c>
      <c r="G42" s="20">
        <v>450</v>
      </c>
      <c r="H42" s="28">
        <f>SUM('PACC-SNCC.F.053'!$D42:$G42)</f>
        <v>1800</v>
      </c>
      <c r="I42" s="21">
        <v>275</v>
      </c>
      <c r="J42" s="22">
        <f t="shared" si="0"/>
        <v>495000</v>
      </c>
      <c r="K42" s="25">
        <f t="shared" si="1"/>
        <v>1437000</v>
      </c>
      <c r="L42" s="24" t="s">
        <v>34</v>
      </c>
      <c r="M42" s="24" t="s">
        <v>25</v>
      </c>
      <c r="N42" s="25"/>
      <c r="O42" s="24"/>
      <c r="P42" s="24"/>
      <c r="Q42" s="24"/>
      <c r="R42" s="24"/>
      <c r="S42" s="24"/>
      <c r="T42" s="26" t="s">
        <v>116</v>
      </c>
      <c r="U42" s="24"/>
      <c r="V42" s="24"/>
      <c r="W42" s="24"/>
      <c r="X42" s="24"/>
      <c r="Y42" s="24"/>
      <c r="Z42" s="24"/>
    </row>
    <row r="43" spans="1:26" ht="18" customHeight="1">
      <c r="A43" s="17" t="s">
        <v>54</v>
      </c>
      <c r="B43" s="18" t="s">
        <v>117</v>
      </c>
      <c r="C43" s="19" t="s">
        <v>58</v>
      </c>
      <c r="D43" s="20">
        <v>300</v>
      </c>
      <c r="E43" s="20">
        <v>300</v>
      </c>
      <c r="F43" s="20">
        <v>300</v>
      </c>
      <c r="G43" s="20">
        <v>300</v>
      </c>
      <c r="H43" s="21">
        <f>SUM('PACC-SNCC.F.053'!$D43:$G43)</f>
        <v>1200</v>
      </c>
      <c r="I43" s="21">
        <v>95</v>
      </c>
      <c r="J43" s="22">
        <f t="shared" si="0"/>
        <v>114000</v>
      </c>
      <c r="K43" s="25">
        <f t="shared" si="1"/>
        <v>1617000</v>
      </c>
      <c r="L43" s="24" t="s">
        <v>34</v>
      </c>
      <c r="M43" s="24" t="s">
        <v>25</v>
      </c>
      <c r="N43" s="25"/>
      <c r="O43" s="24"/>
      <c r="P43" s="24"/>
      <c r="Q43" s="24"/>
      <c r="R43" s="24"/>
      <c r="S43" s="24"/>
      <c r="T43" s="26" t="s">
        <v>118</v>
      </c>
      <c r="U43" s="24"/>
      <c r="V43" s="24"/>
      <c r="W43" s="24"/>
      <c r="X43" s="24"/>
      <c r="Y43" s="24"/>
      <c r="Z43" s="24"/>
    </row>
    <row r="44" spans="1:26" ht="18" customHeight="1">
      <c r="A44" s="17" t="s">
        <v>83</v>
      </c>
      <c r="B44" s="18" t="s">
        <v>119</v>
      </c>
      <c r="C44" s="19" t="s">
        <v>58</v>
      </c>
      <c r="D44" s="20">
        <v>450</v>
      </c>
      <c r="E44" s="20">
        <v>450</v>
      </c>
      <c r="F44" s="20">
        <v>450</v>
      </c>
      <c r="G44" s="20">
        <v>450</v>
      </c>
      <c r="H44" s="29">
        <f>SUM('PACC-SNCC.F.053'!$D44:$G44)</f>
        <v>1800</v>
      </c>
      <c r="I44" s="21">
        <v>125</v>
      </c>
      <c r="J44" s="22">
        <f t="shared" si="0"/>
        <v>225000</v>
      </c>
      <c r="K44" s="25">
        <f t="shared" si="1"/>
        <v>2115000</v>
      </c>
      <c r="L44" s="24" t="s">
        <v>24</v>
      </c>
      <c r="M44" s="24" t="s">
        <v>25</v>
      </c>
      <c r="N44" s="25"/>
      <c r="O44" s="24"/>
      <c r="P44" s="24"/>
      <c r="Q44" s="24"/>
      <c r="R44" s="24"/>
      <c r="S44" s="24"/>
      <c r="T44" s="26" t="s">
        <v>120</v>
      </c>
      <c r="U44" s="24"/>
      <c r="V44" s="24"/>
      <c r="W44" s="24"/>
      <c r="X44" s="24"/>
      <c r="Y44" s="24"/>
      <c r="Z44" s="24"/>
    </row>
    <row r="45" spans="1:26" ht="18" customHeight="1">
      <c r="A45" s="17" t="s">
        <v>54</v>
      </c>
      <c r="B45" s="18" t="s">
        <v>121</v>
      </c>
      <c r="C45" s="19" t="s">
        <v>58</v>
      </c>
      <c r="D45" s="20">
        <v>150</v>
      </c>
      <c r="E45" s="20">
        <v>150</v>
      </c>
      <c r="F45" s="20">
        <v>150</v>
      </c>
      <c r="G45" s="20">
        <v>150</v>
      </c>
      <c r="H45" s="21">
        <f>SUM('PACC-SNCC.F.053'!$D45:$G45)</f>
        <v>600</v>
      </c>
      <c r="I45" s="21">
        <v>105</v>
      </c>
      <c r="J45" s="22">
        <f t="shared" si="0"/>
        <v>63000</v>
      </c>
      <c r="K45" s="25">
        <f t="shared" si="1"/>
        <v>1947000</v>
      </c>
      <c r="L45" s="24" t="s">
        <v>24</v>
      </c>
      <c r="M45" s="24" t="s">
        <v>25</v>
      </c>
      <c r="N45" s="25"/>
      <c r="O45" s="24"/>
      <c r="P45" s="24"/>
      <c r="Q45" s="24"/>
      <c r="R45" s="24"/>
      <c r="S45" s="24"/>
      <c r="T45" s="26" t="s">
        <v>122</v>
      </c>
      <c r="U45" s="24"/>
      <c r="V45" s="24"/>
      <c r="W45" s="24"/>
      <c r="X45" s="24"/>
      <c r="Y45" s="24"/>
      <c r="Z45" s="24"/>
    </row>
    <row r="46" spans="1:26" ht="18" customHeight="1">
      <c r="A46" s="17" t="s">
        <v>72</v>
      </c>
      <c r="B46" s="18" t="s">
        <v>123</v>
      </c>
      <c r="C46" s="19" t="s">
        <v>110</v>
      </c>
      <c r="D46" s="20">
        <v>360</v>
      </c>
      <c r="E46" s="20">
        <v>360</v>
      </c>
      <c r="F46" s="20">
        <v>360</v>
      </c>
      <c r="G46" s="20">
        <v>360</v>
      </c>
      <c r="H46" s="28">
        <f>SUM('PACC-SNCC.F.053'!$D46:$G46)</f>
        <v>1440</v>
      </c>
      <c r="I46" s="21">
        <v>375</v>
      </c>
      <c r="J46" s="22">
        <f t="shared" si="0"/>
        <v>540000</v>
      </c>
      <c r="K46" s="25">
        <f t="shared" si="1"/>
        <v>2274000</v>
      </c>
      <c r="L46" s="24" t="s">
        <v>24</v>
      </c>
      <c r="M46" s="24" t="s">
        <v>25</v>
      </c>
      <c r="N46" s="25"/>
      <c r="O46" s="24"/>
      <c r="P46" s="24"/>
      <c r="Q46" s="24"/>
      <c r="R46" s="24"/>
      <c r="S46" s="24"/>
      <c r="T46" s="26" t="s">
        <v>124</v>
      </c>
      <c r="U46" s="24"/>
      <c r="V46" s="24"/>
      <c r="W46" s="24"/>
      <c r="X46" s="24"/>
      <c r="Y46" s="24"/>
      <c r="Z46" s="24"/>
    </row>
    <row r="47" spans="1:26" ht="18" customHeight="1">
      <c r="A47" s="17" t="s">
        <v>21</v>
      </c>
      <c r="B47" s="18" t="s">
        <v>125</v>
      </c>
      <c r="C47" s="19" t="s">
        <v>58</v>
      </c>
      <c r="D47" s="20">
        <v>3750</v>
      </c>
      <c r="E47" s="20">
        <v>3750</v>
      </c>
      <c r="F47" s="20">
        <v>3750</v>
      </c>
      <c r="G47" s="20">
        <v>3750</v>
      </c>
      <c r="H47" s="27">
        <f>SUM('PACC-SNCC.F.053'!$D47:$G47)</f>
        <v>15000</v>
      </c>
      <c r="I47" s="21">
        <v>45</v>
      </c>
      <c r="J47" s="22">
        <f t="shared" si="0"/>
        <v>675000</v>
      </c>
      <c r="K47" s="25">
        <f t="shared" si="1"/>
        <v>2042000</v>
      </c>
      <c r="L47" s="24" t="s">
        <v>24</v>
      </c>
      <c r="M47" s="24" t="s">
        <v>25</v>
      </c>
      <c r="N47" s="25"/>
      <c r="O47" s="24"/>
      <c r="P47" s="24"/>
      <c r="Q47" s="24"/>
      <c r="R47" s="24"/>
      <c r="S47" s="24"/>
      <c r="T47" s="26" t="s">
        <v>126</v>
      </c>
      <c r="U47" s="24"/>
      <c r="V47" s="24"/>
      <c r="W47" s="24"/>
      <c r="X47" s="24"/>
      <c r="Y47" s="24"/>
      <c r="Z47" s="24"/>
    </row>
    <row r="48" spans="1:26" ht="18" customHeight="1">
      <c r="A48" s="17" t="s">
        <v>21</v>
      </c>
      <c r="B48" s="18" t="s">
        <v>127</v>
      </c>
      <c r="C48" s="19" t="s">
        <v>128</v>
      </c>
      <c r="D48" s="20">
        <v>60</v>
      </c>
      <c r="E48" s="20">
        <v>60</v>
      </c>
      <c r="F48" s="20">
        <v>60</v>
      </c>
      <c r="G48" s="20">
        <v>60</v>
      </c>
      <c r="H48" s="27">
        <f>SUM('PACC-SNCC.F.053'!$D48:$G48)</f>
        <v>240</v>
      </c>
      <c r="I48" s="21">
        <v>2550</v>
      </c>
      <c r="J48" s="22">
        <f t="shared" si="0"/>
        <v>612000</v>
      </c>
      <c r="K48" s="25">
        <f t="shared" si="1"/>
        <v>1386680</v>
      </c>
      <c r="L48" s="24" t="s">
        <v>34</v>
      </c>
      <c r="M48" s="24" t="s">
        <v>25</v>
      </c>
      <c r="N48" s="25"/>
      <c r="O48" s="24"/>
      <c r="P48" s="24"/>
      <c r="Q48" s="24"/>
      <c r="R48" s="24"/>
      <c r="S48" s="24"/>
      <c r="T48" s="26" t="s">
        <v>129</v>
      </c>
      <c r="U48" s="24"/>
      <c r="V48" s="24"/>
      <c r="W48" s="24"/>
      <c r="X48" s="24"/>
      <c r="Y48" s="24"/>
      <c r="Z48" s="24"/>
    </row>
    <row r="49" spans="1:26" ht="18" customHeight="1">
      <c r="A49" s="17" t="s">
        <v>21</v>
      </c>
      <c r="B49" s="32" t="s">
        <v>130</v>
      </c>
      <c r="C49" s="19" t="s">
        <v>58</v>
      </c>
      <c r="D49" s="20">
        <v>150</v>
      </c>
      <c r="E49" s="20">
        <v>150</v>
      </c>
      <c r="F49" s="20">
        <v>150</v>
      </c>
      <c r="G49" s="20">
        <v>150</v>
      </c>
      <c r="H49" s="21">
        <f>SUM('PACC-SNCC.F.053'!$D49:$G49)</f>
        <v>600</v>
      </c>
      <c r="I49" s="21">
        <v>95</v>
      </c>
      <c r="J49" s="22">
        <f t="shared" si="0"/>
        <v>57000</v>
      </c>
      <c r="K49" s="25">
        <f t="shared" si="1"/>
        <v>843080</v>
      </c>
      <c r="L49" s="24" t="s">
        <v>34</v>
      </c>
      <c r="M49" s="24" t="s">
        <v>25</v>
      </c>
      <c r="N49" s="25"/>
      <c r="O49" s="24"/>
      <c r="P49" s="24"/>
      <c r="Q49" s="24"/>
      <c r="R49" s="24"/>
      <c r="S49" s="24"/>
      <c r="T49" s="26" t="s">
        <v>131</v>
      </c>
      <c r="U49" s="24"/>
      <c r="V49" s="24"/>
      <c r="W49" s="24"/>
      <c r="X49" s="24"/>
      <c r="Y49" s="24"/>
      <c r="Z49" s="24"/>
    </row>
    <row r="50" spans="1:26" ht="18" customHeight="1">
      <c r="A50" s="17" t="s">
        <v>21</v>
      </c>
      <c r="B50" s="32" t="s">
        <v>132</v>
      </c>
      <c r="C50" s="19" t="s">
        <v>58</v>
      </c>
      <c r="D50" s="20">
        <v>1500</v>
      </c>
      <c r="E50" s="20">
        <v>1500</v>
      </c>
      <c r="F50" s="20">
        <v>1500</v>
      </c>
      <c r="G50" s="20">
        <v>1500</v>
      </c>
      <c r="H50" s="21">
        <f>SUM('PACC-SNCC.F.053'!$D50:$G50)</f>
        <v>6000</v>
      </c>
      <c r="I50" s="21">
        <v>65</v>
      </c>
      <c r="J50" s="22">
        <f t="shared" si="0"/>
        <v>390000</v>
      </c>
      <c r="K50" s="25">
        <f t="shared" si="1"/>
        <v>2466080</v>
      </c>
      <c r="L50" s="24" t="s">
        <v>24</v>
      </c>
      <c r="M50" s="24" t="s">
        <v>25</v>
      </c>
      <c r="N50" s="25"/>
      <c r="O50" s="24"/>
      <c r="P50" s="24"/>
      <c r="Q50" s="24"/>
      <c r="R50" s="24"/>
      <c r="S50" s="24"/>
      <c r="T50" s="26" t="s">
        <v>133</v>
      </c>
      <c r="U50" s="24"/>
      <c r="V50" s="24"/>
      <c r="W50" s="24"/>
      <c r="X50" s="24"/>
      <c r="Y50" s="24"/>
      <c r="Z50" s="24"/>
    </row>
    <row r="51" spans="1:26" ht="18" customHeight="1">
      <c r="A51" s="17" t="s">
        <v>21</v>
      </c>
      <c r="B51" s="32" t="s">
        <v>134</v>
      </c>
      <c r="C51" s="19" t="s">
        <v>58</v>
      </c>
      <c r="D51" s="20">
        <v>1400</v>
      </c>
      <c r="E51" s="20">
        <v>1400</v>
      </c>
      <c r="F51" s="20">
        <v>1400</v>
      </c>
      <c r="G51" s="20">
        <v>1400</v>
      </c>
      <c r="H51" s="21">
        <f>SUM('PACC-SNCC.F.053'!$D51:$G51)</f>
        <v>5600</v>
      </c>
      <c r="I51" s="21">
        <v>55</v>
      </c>
      <c r="J51" s="22">
        <f t="shared" si="0"/>
        <v>308000</v>
      </c>
      <c r="K51" s="25">
        <f t="shared" si="1"/>
        <v>3156080</v>
      </c>
      <c r="L51" s="24" t="s">
        <v>24</v>
      </c>
      <c r="M51" s="24" t="s">
        <v>25</v>
      </c>
      <c r="N51" s="25"/>
      <c r="O51" s="24"/>
      <c r="P51" s="24"/>
      <c r="Q51" s="24"/>
      <c r="R51" s="24"/>
      <c r="S51" s="24"/>
      <c r="T51" s="26" t="s">
        <v>135</v>
      </c>
      <c r="U51" s="24"/>
      <c r="V51" s="24"/>
      <c r="W51" s="24"/>
      <c r="X51" s="24"/>
      <c r="Y51" s="24"/>
      <c r="Z51" s="24"/>
    </row>
    <row r="52" spans="1:26" ht="18" customHeight="1">
      <c r="A52" s="17" t="s">
        <v>21</v>
      </c>
      <c r="B52" s="32" t="s">
        <v>136</v>
      </c>
      <c r="C52" s="30" t="s">
        <v>58</v>
      </c>
      <c r="D52" s="20">
        <v>60</v>
      </c>
      <c r="E52" s="20">
        <v>60</v>
      </c>
      <c r="F52" s="20">
        <v>60</v>
      </c>
      <c r="G52" s="20">
        <v>60</v>
      </c>
      <c r="H52" s="28">
        <f>SUM('PACC-SNCC.F.053'!$D52:$G52)</f>
        <v>240</v>
      </c>
      <c r="I52" s="31">
        <v>82</v>
      </c>
      <c r="J52" s="22">
        <f t="shared" si="0"/>
        <v>19680</v>
      </c>
      <c r="K52" s="25">
        <f t="shared" si="1"/>
        <v>3073080</v>
      </c>
      <c r="L52" s="24" t="s">
        <v>24</v>
      </c>
      <c r="M52" s="24" t="s">
        <v>25</v>
      </c>
      <c r="N52" s="25"/>
      <c r="O52" s="24"/>
      <c r="P52" s="24"/>
      <c r="Q52" s="24"/>
      <c r="R52" s="24"/>
      <c r="S52" s="24"/>
      <c r="T52" s="26" t="s">
        <v>137</v>
      </c>
      <c r="U52" s="24"/>
      <c r="V52" s="24"/>
      <c r="W52" s="24"/>
      <c r="X52" s="24"/>
      <c r="Y52" s="24"/>
      <c r="Z52" s="24"/>
    </row>
    <row r="53" spans="1:26" ht="18" customHeight="1">
      <c r="A53" s="17" t="s">
        <v>21</v>
      </c>
      <c r="B53" s="32" t="s">
        <v>138</v>
      </c>
      <c r="C53" s="19" t="s">
        <v>139</v>
      </c>
      <c r="D53" s="20">
        <v>60</v>
      </c>
      <c r="E53" s="20">
        <v>60</v>
      </c>
      <c r="F53" s="20">
        <v>60</v>
      </c>
      <c r="G53" s="20">
        <v>60</v>
      </c>
      <c r="H53" s="27">
        <f>SUM('PACC-SNCC.F.053'!$D53:$G53)</f>
        <v>240</v>
      </c>
      <c r="I53" s="21">
        <v>285</v>
      </c>
      <c r="J53" s="22">
        <f t="shared" si="0"/>
        <v>68400</v>
      </c>
      <c r="K53" s="25">
        <f t="shared" si="1"/>
        <v>3073800</v>
      </c>
      <c r="L53" s="24" t="s">
        <v>24</v>
      </c>
      <c r="M53" s="24" t="s">
        <v>25</v>
      </c>
      <c r="N53" s="25"/>
      <c r="O53" s="24"/>
      <c r="P53" s="24"/>
      <c r="Q53" s="24"/>
      <c r="R53" s="24"/>
      <c r="S53" s="24"/>
      <c r="T53" s="26" t="s">
        <v>140</v>
      </c>
      <c r="U53" s="24"/>
      <c r="V53" s="24"/>
      <c r="W53" s="24"/>
      <c r="X53" s="24"/>
      <c r="Y53" s="24"/>
      <c r="Z53" s="24"/>
    </row>
    <row r="54" spans="1:26" ht="18" customHeight="1">
      <c r="A54" s="17" t="s">
        <v>21</v>
      </c>
      <c r="B54" s="32" t="s">
        <v>141</v>
      </c>
      <c r="C54" s="19" t="s">
        <v>142</v>
      </c>
      <c r="D54" s="20">
        <v>12000</v>
      </c>
      <c r="E54" s="20">
        <v>12000</v>
      </c>
      <c r="F54" s="20">
        <v>12000</v>
      </c>
      <c r="G54" s="20">
        <v>12000</v>
      </c>
      <c r="H54" s="21">
        <f>SUM('PACC-SNCC.F.053'!$D54:$G54)</f>
        <v>48000</v>
      </c>
      <c r="I54" s="21">
        <v>35</v>
      </c>
      <c r="J54" s="22">
        <f t="shared" si="0"/>
        <v>1680000</v>
      </c>
      <c r="K54" s="25">
        <f t="shared" si="1"/>
        <v>3066200</v>
      </c>
      <c r="L54" s="24" t="s">
        <v>24</v>
      </c>
      <c r="M54" s="24" t="s">
        <v>25</v>
      </c>
      <c r="N54" s="25"/>
      <c r="O54" s="24"/>
      <c r="P54" s="24"/>
      <c r="Q54" s="24"/>
      <c r="R54" s="24"/>
      <c r="S54" s="24"/>
      <c r="T54" s="26" t="s">
        <v>143</v>
      </c>
      <c r="U54" s="24"/>
      <c r="V54" s="24"/>
      <c r="W54" s="24"/>
      <c r="X54" s="24"/>
      <c r="Y54" s="24"/>
      <c r="Z54" s="24"/>
    </row>
    <row r="55" spans="1:26" ht="18" customHeight="1">
      <c r="A55" s="17" t="s">
        <v>21</v>
      </c>
      <c r="B55" s="32" t="s">
        <v>144</v>
      </c>
      <c r="C55" s="19" t="s">
        <v>142</v>
      </c>
      <c r="D55" s="20">
        <v>18000</v>
      </c>
      <c r="E55" s="20">
        <v>18000</v>
      </c>
      <c r="F55" s="20">
        <v>18000</v>
      </c>
      <c r="G55" s="20">
        <v>18000</v>
      </c>
      <c r="H55" s="28">
        <f>SUM('PACC-SNCC.F.053'!$D55:$G55)</f>
        <v>72000</v>
      </c>
      <c r="I55" s="21">
        <v>15</v>
      </c>
      <c r="J55" s="22">
        <f t="shared" si="0"/>
        <v>1080000</v>
      </c>
      <c r="K55" s="25">
        <f t="shared" si="1"/>
        <v>1512200</v>
      </c>
      <c r="L55" s="24" t="s">
        <v>34</v>
      </c>
      <c r="M55" s="24" t="s">
        <v>25</v>
      </c>
      <c r="N55" s="25"/>
      <c r="O55" s="24"/>
      <c r="P55" s="24"/>
      <c r="Q55" s="24"/>
      <c r="R55" s="24"/>
      <c r="S55" s="24"/>
      <c r="T55" s="26" t="s">
        <v>145</v>
      </c>
      <c r="U55" s="24"/>
      <c r="V55" s="24"/>
      <c r="W55" s="24"/>
      <c r="X55" s="24"/>
      <c r="Y55" s="24"/>
      <c r="Z55" s="24"/>
    </row>
    <row r="56" spans="1:26" ht="18" customHeight="1">
      <c r="A56" s="17" t="s">
        <v>21</v>
      </c>
      <c r="B56" s="32" t="s">
        <v>146</v>
      </c>
      <c r="C56" s="19" t="s">
        <v>142</v>
      </c>
      <c r="D56" s="20">
        <v>1875</v>
      </c>
      <c r="E56" s="20">
        <v>1875</v>
      </c>
      <c r="F56" s="20">
        <v>1875</v>
      </c>
      <c r="G56" s="20">
        <v>1875</v>
      </c>
      <c r="H56" s="27">
        <f>SUM('PACC-SNCC.F.053'!$D56:$G56)</f>
        <v>7500</v>
      </c>
      <c r="I56" s="21">
        <v>30</v>
      </c>
      <c r="J56" s="22">
        <f t="shared" si="0"/>
        <v>225000</v>
      </c>
      <c r="K56" s="25">
        <f t="shared" si="1"/>
        <v>732200</v>
      </c>
      <c r="L56" s="24" t="s">
        <v>34</v>
      </c>
      <c r="M56" s="24" t="s">
        <v>25</v>
      </c>
      <c r="N56" s="25"/>
      <c r="O56" s="24"/>
      <c r="P56" s="24"/>
      <c r="Q56" s="24"/>
      <c r="R56" s="24"/>
      <c r="S56" s="24"/>
      <c r="T56" s="26" t="s">
        <v>147</v>
      </c>
      <c r="U56" s="24"/>
      <c r="V56" s="24"/>
      <c r="W56" s="24"/>
      <c r="X56" s="24"/>
      <c r="Y56" s="24"/>
      <c r="Z56" s="24"/>
    </row>
    <row r="57" spans="1:26" ht="18" customHeight="1">
      <c r="A57" s="17" t="s">
        <v>21</v>
      </c>
      <c r="B57" s="32" t="s">
        <v>148</v>
      </c>
      <c r="C57" s="30" t="s">
        <v>58</v>
      </c>
      <c r="D57" s="20">
        <v>60</v>
      </c>
      <c r="E57" s="20">
        <v>60</v>
      </c>
      <c r="F57" s="20">
        <v>60</v>
      </c>
      <c r="G57" s="20">
        <v>60</v>
      </c>
      <c r="H57" s="27">
        <f>SUM('PACC-SNCC.F.053'!$D57:$G57)</f>
        <v>240</v>
      </c>
      <c r="I57" s="31">
        <v>85</v>
      </c>
      <c r="J57" s="22">
        <f t="shared" si="0"/>
        <v>20400</v>
      </c>
      <c r="K57" s="25">
        <f t="shared" si="1"/>
        <v>780200</v>
      </c>
      <c r="L57" s="24" t="s">
        <v>34</v>
      </c>
      <c r="M57" s="24" t="s">
        <v>25</v>
      </c>
      <c r="N57" s="25"/>
      <c r="O57" s="24"/>
      <c r="P57" s="24"/>
      <c r="Q57" s="24"/>
      <c r="R57" s="24"/>
      <c r="S57" s="24"/>
      <c r="T57" s="26" t="s">
        <v>149</v>
      </c>
      <c r="U57" s="24"/>
      <c r="V57" s="24"/>
      <c r="W57" s="24"/>
      <c r="X57" s="24"/>
      <c r="Y57" s="24"/>
      <c r="Z57" s="24"/>
    </row>
    <row r="58" spans="1:26" ht="18" customHeight="1">
      <c r="A58" s="17" t="s">
        <v>21</v>
      </c>
      <c r="B58" s="32" t="s">
        <v>150</v>
      </c>
      <c r="C58" s="30" t="s">
        <v>58</v>
      </c>
      <c r="D58" s="20">
        <v>160</v>
      </c>
      <c r="E58" s="20">
        <v>160</v>
      </c>
      <c r="F58" s="20">
        <v>160</v>
      </c>
      <c r="G58" s="20">
        <v>160</v>
      </c>
      <c r="H58" s="27">
        <f>SUM('PACC-SNCC.F.053'!$D58:$G58)</f>
        <v>640</v>
      </c>
      <c r="I58" s="31">
        <v>95</v>
      </c>
      <c r="J58" s="22">
        <f t="shared" si="0"/>
        <v>60800</v>
      </c>
      <c r="K58" s="25">
        <f t="shared" si="1"/>
        <v>773960</v>
      </c>
      <c r="L58" s="24" t="s">
        <v>34</v>
      </c>
      <c r="M58" s="24" t="s">
        <v>25</v>
      </c>
      <c r="N58" s="25"/>
      <c r="O58" s="24"/>
      <c r="P58" s="24"/>
      <c r="Q58" s="24"/>
      <c r="R58" s="24"/>
      <c r="S58" s="24"/>
      <c r="T58" s="26" t="s">
        <v>151</v>
      </c>
      <c r="U58" s="24"/>
      <c r="V58" s="24"/>
      <c r="W58" s="24"/>
      <c r="X58" s="24"/>
      <c r="Y58" s="24"/>
      <c r="Z58" s="24"/>
    </row>
    <row r="59" spans="1:26" ht="18" customHeight="1">
      <c r="A59" s="17" t="s">
        <v>21</v>
      </c>
      <c r="B59" s="32" t="s">
        <v>152</v>
      </c>
      <c r="C59" s="30" t="s">
        <v>58</v>
      </c>
      <c r="D59" s="20">
        <v>300</v>
      </c>
      <c r="E59" s="20">
        <v>300</v>
      </c>
      <c r="F59" s="20">
        <v>300</v>
      </c>
      <c r="G59" s="20">
        <v>300</v>
      </c>
      <c r="H59" s="21">
        <f>SUM('PACC-SNCC.F.053'!$D59:$G59)</f>
        <v>1200</v>
      </c>
      <c r="I59" s="31">
        <v>105</v>
      </c>
      <c r="J59" s="22">
        <f t="shared" si="0"/>
        <v>126000</v>
      </c>
      <c r="K59" s="25">
        <f t="shared" si="1"/>
        <v>902160</v>
      </c>
      <c r="L59" s="24" t="s">
        <v>34</v>
      </c>
      <c r="M59" s="24" t="s">
        <v>25</v>
      </c>
      <c r="N59" s="25"/>
      <c r="O59" s="24"/>
      <c r="P59" s="24"/>
      <c r="Q59" s="24"/>
      <c r="R59" s="24"/>
      <c r="S59" s="24"/>
      <c r="T59" s="26" t="s">
        <v>153</v>
      </c>
      <c r="U59" s="24"/>
      <c r="V59" s="24"/>
      <c r="W59" s="24"/>
      <c r="X59" s="24"/>
      <c r="Y59" s="24"/>
      <c r="Z59" s="24"/>
    </row>
    <row r="60" spans="1:26" ht="18" customHeight="1">
      <c r="A60" s="17" t="s">
        <v>21</v>
      </c>
      <c r="B60" s="32" t="s">
        <v>154</v>
      </c>
      <c r="C60" s="30" t="s">
        <v>58</v>
      </c>
      <c r="D60" s="20">
        <v>600</v>
      </c>
      <c r="E60" s="20">
        <v>600</v>
      </c>
      <c r="F60" s="20">
        <v>600</v>
      </c>
      <c r="G60" s="20">
        <v>600</v>
      </c>
      <c r="H60" s="21">
        <f>SUM('PACC-SNCC.F.053'!$D60:$G60)</f>
        <v>2400</v>
      </c>
      <c r="I60" s="31">
        <v>125</v>
      </c>
      <c r="J60" s="22">
        <f t="shared" si="0"/>
        <v>300000</v>
      </c>
      <c r="K60" s="25">
        <f t="shared" si="1"/>
        <v>837660</v>
      </c>
      <c r="L60" s="24" t="s">
        <v>34</v>
      </c>
      <c r="M60" s="24" t="s">
        <v>25</v>
      </c>
      <c r="N60" s="25"/>
      <c r="O60" s="24"/>
      <c r="P60" s="24"/>
      <c r="Q60" s="24"/>
      <c r="R60" s="24"/>
      <c r="S60" s="24"/>
      <c r="T60" s="26" t="s">
        <v>155</v>
      </c>
      <c r="U60" s="24"/>
      <c r="V60" s="24"/>
      <c r="W60" s="24"/>
      <c r="X60" s="24"/>
      <c r="Y60" s="24"/>
      <c r="Z60" s="24"/>
    </row>
    <row r="61" spans="1:26" ht="18" customHeight="1">
      <c r="A61" s="17" t="s">
        <v>21</v>
      </c>
      <c r="B61" s="32" t="s">
        <v>156</v>
      </c>
      <c r="C61" s="19" t="s">
        <v>23</v>
      </c>
      <c r="D61" s="20">
        <v>15</v>
      </c>
      <c r="E61" s="20">
        <v>15</v>
      </c>
      <c r="F61" s="20">
        <v>15</v>
      </c>
      <c r="G61" s="20">
        <v>15</v>
      </c>
      <c r="H61" s="28">
        <f>SUM('PACC-SNCC.F.053'!$D61:$G61)</f>
        <v>60</v>
      </c>
      <c r="I61" s="21">
        <v>4550</v>
      </c>
      <c r="J61" s="22">
        <f t="shared" si="0"/>
        <v>273000</v>
      </c>
      <c r="K61" s="25">
        <f t="shared" si="1"/>
        <v>612660</v>
      </c>
      <c r="L61" s="24" t="s">
        <v>34</v>
      </c>
      <c r="M61" s="24" t="s">
        <v>25</v>
      </c>
      <c r="N61" s="25"/>
      <c r="O61" s="24"/>
      <c r="P61" s="24"/>
      <c r="Q61" s="24"/>
      <c r="R61" s="24"/>
      <c r="S61" s="24"/>
      <c r="T61" s="26" t="s">
        <v>157</v>
      </c>
      <c r="U61" s="24"/>
      <c r="V61" s="24"/>
      <c r="W61" s="24"/>
      <c r="X61" s="24"/>
      <c r="Y61" s="24"/>
      <c r="Z61" s="24"/>
    </row>
    <row r="62" spans="1:26" ht="18" customHeight="1">
      <c r="A62" s="17" t="s">
        <v>21</v>
      </c>
      <c r="B62" s="32" t="s">
        <v>158</v>
      </c>
      <c r="C62" s="30" t="s">
        <v>139</v>
      </c>
      <c r="D62" s="20">
        <v>12</v>
      </c>
      <c r="E62" s="20">
        <v>12</v>
      </c>
      <c r="F62" s="20">
        <v>12</v>
      </c>
      <c r="G62" s="20">
        <v>12</v>
      </c>
      <c r="H62" s="21">
        <f>SUM('PACC-SNCC.F.053'!$D62:$G62)</f>
        <v>48</v>
      </c>
      <c r="I62" s="31">
        <v>295</v>
      </c>
      <c r="J62" s="22">
        <f t="shared" si="0"/>
        <v>14160</v>
      </c>
      <c r="K62" s="25">
        <f t="shared" si="1"/>
        <v>438660</v>
      </c>
      <c r="L62" s="24" t="s">
        <v>34</v>
      </c>
      <c r="M62" s="24" t="s">
        <v>25</v>
      </c>
      <c r="N62" s="25"/>
      <c r="O62" s="24"/>
      <c r="P62" s="24"/>
      <c r="Q62" s="24"/>
      <c r="R62" s="24"/>
      <c r="S62" s="24"/>
      <c r="T62" s="26" t="s">
        <v>159</v>
      </c>
      <c r="U62" s="24"/>
      <c r="V62" s="24"/>
      <c r="W62" s="24"/>
      <c r="X62" s="24"/>
      <c r="Y62" s="24"/>
      <c r="Z62" s="24"/>
    </row>
    <row r="63" spans="1:26" ht="18" customHeight="1">
      <c r="A63" s="17" t="s">
        <v>21</v>
      </c>
      <c r="B63" s="32" t="s">
        <v>160</v>
      </c>
      <c r="C63" s="19" t="s">
        <v>45</v>
      </c>
      <c r="D63" s="20">
        <v>15</v>
      </c>
      <c r="E63" s="20">
        <v>15</v>
      </c>
      <c r="F63" s="20">
        <v>15</v>
      </c>
      <c r="G63" s="20">
        <v>15</v>
      </c>
      <c r="H63" s="29">
        <f>SUM('PACC-SNCC.F.053'!$D63:$G63)</f>
        <v>60</v>
      </c>
      <c r="I63" s="21">
        <v>3150</v>
      </c>
      <c r="J63" s="22">
        <f t="shared" si="0"/>
        <v>189000</v>
      </c>
      <c r="K63" s="25">
        <f t="shared" si="1"/>
        <v>429900</v>
      </c>
      <c r="L63" s="24" t="s">
        <v>34</v>
      </c>
      <c r="M63" s="24" t="s">
        <v>25</v>
      </c>
      <c r="N63" s="25"/>
      <c r="O63" s="24"/>
      <c r="P63" s="24"/>
      <c r="Q63" s="24"/>
      <c r="R63" s="24"/>
      <c r="S63" s="24"/>
      <c r="T63" s="26" t="s">
        <v>161</v>
      </c>
      <c r="U63" s="24"/>
      <c r="V63" s="24"/>
      <c r="W63" s="24"/>
      <c r="X63" s="24"/>
      <c r="Y63" s="24"/>
      <c r="Z63" s="24"/>
    </row>
    <row r="64" spans="1:26" ht="18" customHeight="1">
      <c r="A64" s="17" t="s">
        <v>83</v>
      </c>
      <c r="B64" s="32" t="s">
        <v>162</v>
      </c>
      <c r="C64" s="19" t="s">
        <v>58</v>
      </c>
      <c r="D64" s="20">
        <v>75</v>
      </c>
      <c r="E64" s="20">
        <v>75</v>
      </c>
      <c r="F64" s="20">
        <v>75</v>
      </c>
      <c r="G64" s="20">
        <v>75</v>
      </c>
      <c r="H64" s="28">
        <f>SUM('PACC-SNCC.F.053'!$D64:$G64)</f>
        <v>300</v>
      </c>
      <c r="I64" s="21">
        <v>205</v>
      </c>
      <c r="J64" s="22">
        <f t="shared" si="0"/>
        <v>61500</v>
      </c>
      <c r="K64" s="25">
        <f t="shared" si="1"/>
        <v>330900</v>
      </c>
      <c r="L64" s="24" t="s">
        <v>34</v>
      </c>
      <c r="M64" s="24" t="s">
        <v>25</v>
      </c>
      <c r="N64" s="25"/>
      <c r="O64" s="24"/>
      <c r="P64" s="24"/>
      <c r="Q64" s="24"/>
      <c r="R64" s="24"/>
      <c r="S64" s="24"/>
      <c r="T64" s="26" t="s">
        <v>163</v>
      </c>
      <c r="U64" s="24"/>
      <c r="V64" s="24"/>
      <c r="W64" s="24"/>
      <c r="X64" s="24"/>
      <c r="Y64" s="24"/>
      <c r="Z64" s="24"/>
    </row>
    <row r="65" spans="1:26" ht="18" customHeight="1">
      <c r="A65" s="17" t="s">
        <v>83</v>
      </c>
      <c r="B65" s="32" t="s">
        <v>164</v>
      </c>
      <c r="C65" s="19" t="s">
        <v>58</v>
      </c>
      <c r="D65" s="20">
        <v>75</v>
      </c>
      <c r="E65" s="20">
        <v>75</v>
      </c>
      <c r="F65" s="20">
        <v>75</v>
      </c>
      <c r="G65" s="20">
        <v>75</v>
      </c>
      <c r="H65" s="21">
        <f>SUM('PACC-SNCC.F.053'!$D65:$G65)</f>
        <v>300</v>
      </c>
      <c r="I65" s="21">
        <v>250</v>
      </c>
      <c r="J65" s="22">
        <f t="shared" si="0"/>
        <v>75000</v>
      </c>
      <c r="K65" s="25">
        <f t="shared" si="1"/>
        <v>340200</v>
      </c>
      <c r="L65" s="24" t="s">
        <v>34</v>
      </c>
      <c r="M65" s="24" t="s">
        <v>25</v>
      </c>
      <c r="N65" s="25"/>
      <c r="O65" s="24"/>
      <c r="P65" s="24"/>
      <c r="Q65" s="24"/>
      <c r="R65" s="24"/>
      <c r="S65" s="24"/>
      <c r="T65" s="26" t="s">
        <v>165</v>
      </c>
      <c r="U65" s="24"/>
      <c r="V65" s="24"/>
      <c r="W65" s="24"/>
      <c r="X65" s="24"/>
      <c r="Y65" s="24"/>
      <c r="Z65" s="24"/>
    </row>
    <row r="66" spans="1:26" ht="18" customHeight="1">
      <c r="A66" s="17" t="s">
        <v>83</v>
      </c>
      <c r="B66" s="32" t="s">
        <v>166</v>
      </c>
      <c r="C66" s="30" t="s">
        <v>142</v>
      </c>
      <c r="D66" s="20">
        <v>90</v>
      </c>
      <c r="E66" s="20">
        <v>90</v>
      </c>
      <c r="F66" s="20">
        <v>90</v>
      </c>
      <c r="G66" s="20">
        <v>90</v>
      </c>
      <c r="H66" s="21">
        <f>SUM('PACC-SNCC.F.053'!$D66:$G66)</f>
        <v>360</v>
      </c>
      <c r="I66" s="31">
        <v>275</v>
      </c>
      <c r="J66" s="22">
        <f t="shared" si="0"/>
        <v>99000</v>
      </c>
      <c r="K66" s="25">
        <f t="shared" si="1"/>
        <v>336000</v>
      </c>
      <c r="L66" s="24" t="s">
        <v>34</v>
      </c>
      <c r="M66" s="24" t="s">
        <v>25</v>
      </c>
      <c r="N66" s="25"/>
      <c r="O66" s="24"/>
      <c r="P66" s="24"/>
      <c r="Q66" s="24"/>
      <c r="R66" s="24"/>
      <c r="S66" s="24"/>
      <c r="T66" s="26" t="s">
        <v>167</v>
      </c>
      <c r="U66" s="24"/>
      <c r="V66" s="24"/>
      <c r="W66" s="24"/>
      <c r="X66" s="24"/>
      <c r="Y66" s="24"/>
      <c r="Z66" s="24"/>
    </row>
    <row r="67" spans="1:26" ht="18" customHeight="1">
      <c r="A67" s="17" t="s">
        <v>83</v>
      </c>
      <c r="B67" s="32" t="s">
        <v>168</v>
      </c>
      <c r="C67" s="30" t="s">
        <v>58</v>
      </c>
      <c r="D67" s="20">
        <v>3</v>
      </c>
      <c r="E67" s="20">
        <v>3</v>
      </c>
      <c r="F67" s="20">
        <v>3</v>
      </c>
      <c r="G67" s="20">
        <v>3</v>
      </c>
      <c r="H67" s="29">
        <f>SUM('PACC-SNCC.F.053'!$D67:$G67)</f>
        <v>12</v>
      </c>
      <c r="I67" s="31">
        <v>450</v>
      </c>
      <c r="J67" s="22">
        <f t="shared" si="0"/>
        <v>5400</v>
      </c>
      <c r="K67" s="25">
        <f t="shared" si="1"/>
        <v>411000</v>
      </c>
      <c r="L67" s="24" t="s">
        <v>34</v>
      </c>
      <c r="M67" s="24" t="s">
        <v>25</v>
      </c>
      <c r="N67" s="25"/>
      <c r="O67" s="24"/>
      <c r="P67" s="24"/>
      <c r="Q67" s="24"/>
      <c r="R67" s="24"/>
      <c r="S67" s="24"/>
      <c r="T67" s="26" t="s">
        <v>169</v>
      </c>
      <c r="U67" s="24"/>
      <c r="V67" s="24"/>
      <c r="W67" s="24"/>
      <c r="X67" s="24"/>
      <c r="Y67" s="24"/>
      <c r="Z67" s="24"/>
    </row>
    <row r="68" spans="1:26" ht="18" customHeight="1">
      <c r="A68" s="17" t="s">
        <v>21</v>
      </c>
      <c r="B68" s="32" t="s">
        <v>150</v>
      </c>
      <c r="C68" s="19" t="s">
        <v>170</v>
      </c>
      <c r="D68" s="20">
        <v>15</v>
      </c>
      <c r="E68" s="20">
        <v>15</v>
      </c>
      <c r="F68" s="20">
        <v>15</v>
      </c>
      <c r="G68" s="20">
        <v>15</v>
      </c>
      <c r="H68" s="29">
        <f>SUM('PACC-SNCC.F.053'!$D68:$G68)</f>
        <v>60</v>
      </c>
      <c r="I68" s="21">
        <v>1500</v>
      </c>
      <c r="J68" s="22">
        <f t="shared" si="0"/>
        <v>90000</v>
      </c>
      <c r="K68" s="25">
        <f t="shared" si="1"/>
        <v>582600</v>
      </c>
      <c r="L68" s="24" t="s">
        <v>34</v>
      </c>
      <c r="M68" s="24" t="s">
        <v>25</v>
      </c>
      <c r="N68" s="25"/>
      <c r="O68" s="24"/>
      <c r="P68" s="24"/>
      <c r="Q68" s="24"/>
      <c r="R68" s="24"/>
      <c r="S68" s="24"/>
      <c r="T68" s="26" t="s">
        <v>171</v>
      </c>
      <c r="U68" s="24"/>
      <c r="V68" s="24"/>
      <c r="W68" s="24"/>
      <c r="X68" s="24"/>
      <c r="Y68" s="24"/>
      <c r="Z68" s="24"/>
    </row>
    <row r="69" spans="1:26" ht="18" customHeight="1">
      <c r="A69" s="17" t="s">
        <v>21</v>
      </c>
      <c r="B69" s="32" t="s">
        <v>158</v>
      </c>
      <c r="C69" s="19" t="s">
        <v>139</v>
      </c>
      <c r="D69" s="20">
        <v>60</v>
      </c>
      <c r="E69" s="20">
        <v>60</v>
      </c>
      <c r="F69" s="20">
        <v>60</v>
      </c>
      <c r="G69" s="20">
        <v>60</v>
      </c>
      <c r="H69" s="29">
        <f>SUM('PACC-SNCC.F.053'!$D69:$G69)</f>
        <v>240</v>
      </c>
      <c r="I69" s="21">
        <v>295</v>
      </c>
      <c r="J69" s="22">
        <f t="shared" si="0"/>
        <v>70800</v>
      </c>
      <c r="K69" s="25">
        <f t="shared" si="1"/>
        <v>527100</v>
      </c>
      <c r="L69" s="24" t="s">
        <v>34</v>
      </c>
      <c r="M69" s="24" t="s">
        <v>25</v>
      </c>
      <c r="N69" s="25"/>
      <c r="O69" s="24"/>
      <c r="P69" s="24"/>
      <c r="Q69" s="24"/>
      <c r="R69" s="24"/>
      <c r="S69" s="24"/>
      <c r="T69" s="26" t="s">
        <v>172</v>
      </c>
      <c r="U69" s="24"/>
      <c r="V69" s="24"/>
      <c r="W69" s="24"/>
      <c r="X69" s="24"/>
      <c r="Y69" s="24"/>
      <c r="Z69" s="24"/>
    </row>
    <row r="70" spans="1:26" ht="18" customHeight="1">
      <c r="A70" s="17" t="s">
        <v>21</v>
      </c>
      <c r="B70" s="32" t="s">
        <v>173</v>
      </c>
      <c r="C70" s="19" t="s">
        <v>139</v>
      </c>
      <c r="D70" s="20">
        <v>60</v>
      </c>
      <c r="E70" s="20">
        <v>60</v>
      </c>
      <c r="F70" s="20">
        <v>60</v>
      </c>
      <c r="G70" s="20">
        <v>60</v>
      </c>
      <c r="H70" s="28">
        <f>SUM('PACC-SNCC.F.053'!$D70:$G70)</f>
        <v>240</v>
      </c>
      <c r="I70" s="21">
        <v>295</v>
      </c>
      <c r="J70" s="22">
        <f t="shared" si="0"/>
        <v>70800</v>
      </c>
      <c r="K70" s="25">
        <f t="shared" si="1"/>
        <v>484800</v>
      </c>
      <c r="L70" s="24" t="s">
        <v>34</v>
      </c>
      <c r="M70" s="24" t="s">
        <v>25</v>
      </c>
      <c r="N70" s="25"/>
      <c r="O70" s="24"/>
      <c r="P70" s="24"/>
      <c r="Q70" s="24"/>
      <c r="R70" s="24"/>
      <c r="S70" s="24"/>
      <c r="T70" s="26" t="s">
        <v>174</v>
      </c>
      <c r="U70" s="24"/>
      <c r="V70" s="24"/>
      <c r="W70" s="24"/>
      <c r="X70" s="24"/>
      <c r="Y70" s="24"/>
      <c r="Z70" s="24"/>
    </row>
    <row r="71" spans="1:26" ht="18" customHeight="1">
      <c r="A71" s="17" t="s">
        <v>21</v>
      </c>
      <c r="B71" s="32" t="s">
        <v>175</v>
      </c>
      <c r="C71" s="19" t="s">
        <v>63</v>
      </c>
      <c r="D71" s="20">
        <v>15</v>
      </c>
      <c r="E71" s="20">
        <v>15</v>
      </c>
      <c r="F71" s="20">
        <v>15</v>
      </c>
      <c r="G71" s="20">
        <v>15</v>
      </c>
      <c r="H71" s="21">
        <f>SUM('PACC-SNCC.F.053'!$D71:$G71)</f>
        <v>60</v>
      </c>
      <c r="I71" s="21">
        <v>2900</v>
      </c>
      <c r="J71" s="22">
        <f t="shared" si="0"/>
        <v>174000</v>
      </c>
      <c r="K71" s="25">
        <f t="shared" si="1"/>
        <v>441600</v>
      </c>
      <c r="L71" s="24" t="s">
        <v>34</v>
      </c>
      <c r="M71" s="24" t="s">
        <v>25</v>
      </c>
      <c r="N71" s="25"/>
      <c r="O71" s="24"/>
      <c r="P71" s="24"/>
      <c r="Q71" s="24"/>
      <c r="R71" s="24"/>
      <c r="S71" s="24"/>
      <c r="T71" s="26" t="s">
        <v>176</v>
      </c>
      <c r="U71" s="24"/>
      <c r="V71" s="24"/>
      <c r="W71" s="24"/>
      <c r="X71" s="24"/>
      <c r="Y71" s="24"/>
      <c r="Z71" s="24"/>
    </row>
    <row r="72" spans="1:26" ht="18" customHeight="1">
      <c r="A72" s="17" t="s">
        <v>21</v>
      </c>
      <c r="B72" s="32" t="s">
        <v>177</v>
      </c>
      <c r="C72" s="19" t="s">
        <v>63</v>
      </c>
      <c r="D72" s="20">
        <v>15</v>
      </c>
      <c r="E72" s="20">
        <v>15</v>
      </c>
      <c r="F72" s="20">
        <v>15</v>
      </c>
      <c r="G72" s="20">
        <v>15</v>
      </c>
      <c r="H72" s="21">
        <f>SUM('PACC-SNCC.F.053'!$D72:$G72)</f>
        <v>60</v>
      </c>
      <c r="I72" s="21">
        <v>2950</v>
      </c>
      <c r="J72" s="22">
        <f t="shared" si="0"/>
        <v>177000</v>
      </c>
      <c r="K72" s="25">
        <f t="shared" si="1"/>
        <v>411600</v>
      </c>
      <c r="L72" s="24" t="s">
        <v>34</v>
      </c>
      <c r="M72" s="24" t="s">
        <v>25</v>
      </c>
      <c r="N72" s="25"/>
      <c r="O72" s="24"/>
      <c r="P72" s="24"/>
      <c r="Q72" s="24"/>
      <c r="R72" s="24"/>
      <c r="S72" s="24"/>
      <c r="T72" s="26" t="s">
        <v>178</v>
      </c>
      <c r="U72" s="24"/>
      <c r="V72" s="24"/>
      <c r="W72" s="24"/>
      <c r="X72" s="24"/>
      <c r="Y72" s="24"/>
      <c r="Z72" s="24"/>
    </row>
    <row r="73" spans="1:26" ht="18" customHeight="1">
      <c r="A73" s="17" t="s">
        <v>83</v>
      </c>
      <c r="B73" s="32" t="s">
        <v>179</v>
      </c>
      <c r="C73" s="30" t="s">
        <v>58</v>
      </c>
      <c r="D73" s="20">
        <v>15</v>
      </c>
      <c r="E73" s="20">
        <v>15</v>
      </c>
      <c r="F73" s="20">
        <v>15</v>
      </c>
      <c r="G73" s="20">
        <v>15</v>
      </c>
      <c r="H73" s="21">
        <f>SUM('PACC-SNCC.F.053'!$D73:$G73)</f>
        <v>60</v>
      </c>
      <c r="I73" s="31">
        <v>575</v>
      </c>
      <c r="J73" s="22">
        <f t="shared" si="0"/>
        <v>34500</v>
      </c>
      <c r="K73" s="25">
        <f t="shared" si="1"/>
        <v>1141800</v>
      </c>
      <c r="L73" s="24" t="s">
        <v>34</v>
      </c>
      <c r="M73" s="24" t="s">
        <v>25</v>
      </c>
      <c r="N73" s="25"/>
      <c r="O73" s="24"/>
      <c r="P73" s="24"/>
      <c r="Q73" s="24"/>
      <c r="R73" s="24"/>
      <c r="S73" s="24"/>
      <c r="T73" s="26" t="s">
        <v>180</v>
      </c>
      <c r="U73" s="24"/>
      <c r="V73" s="24"/>
      <c r="W73" s="24"/>
      <c r="X73" s="24"/>
      <c r="Y73" s="24"/>
      <c r="Z73" s="24"/>
    </row>
    <row r="74" spans="1:26" ht="18" customHeight="1">
      <c r="A74" s="17" t="s">
        <v>83</v>
      </c>
      <c r="B74" s="32" t="s">
        <v>181</v>
      </c>
      <c r="C74" s="30" t="s">
        <v>58</v>
      </c>
      <c r="D74" s="20">
        <v>15</v>
      </c>
      <c r="E74" s="20">
        <v>15</v>
      </c>
      <c r="F74" s="20">
        <v>15</v>
      </c>
      <c r="G74" s="20">
        <v>15</v>
      </c>
      <c r="H74" s="28">
        <f>SUM('PACC-SNCC.F.053'!$D74:$G74)</f>
        <v>60</v>
      </c>
      <c r="I74" s="31">
        <v>475</v>
      </c>
      <c r="J74" s="22">
        <f t="shared" si="0"/>
        <v>28500</v>
      </c>
      <c r="K74" s="25">
        <f t="shared" si="1"/>
        <v>2409300</v>
      </c>
      <c r="L74" s="24" t="s">
        <v>24</v>
      </c>
      <c r="M74" s="24" t="s">
        <v>25</v>
      </c>
      <c r="N74" s="25"/>
      <c r="O74" s="24"/>
      <c r="P74" s="24"/>
      <c r="Q74" s="24"/>
      <c r="R74" s="24"/>
      <c r="S74" s="24"/>
      <c r="T74" s="26" t="s">
        <v>182</v>
      </c>
      <c r="U74" s="24"/>
      <c r="V74" s="24"/>
      <c r="W74" s="24"/>
      <c r="X74" s="24"/>
      <c r="Y74" s="24"/>
      <c r="Z74" s="24"/>
    </row>
    <row r="75" spans="1:26" ht="18" customHeight="1">
      <c r="A75" s="17" t="s">
        <v>21</v>
      </c>
      <c r="B75" s="32" t="s">
        <v>183</v>
      </c>
      <c r="C75" s="19" t="s">
        <v>184</v>
      </c>
      <c r="D75" s="20">
        <v>3</v>
      </c>
      <c r="E75" s="20">
        <v>3</v>
      </c>
      <c r="F75" s="20">
        <v>3</v>
      </c>
      <c r="G75" s="20">
        <v>3</v>
      </c>
      <c r="H75" s="21">
        <f>SUM('PACC-SNCC.F.053'!$D75:$G75)</f>
        <v>12</v>
      </c>
      <c r="I75" s="21">
        <v>2300</v>
      </c>
      <c r="J75" s="22">
        <f t="shared" si="0"/>
        <v>27600</v>
      </c>
      <c r="K75" s="25">
        <f t="shared" si="1"/>
        <v>3334800</v>
      </c>
      <c r="L75" s="24" t="s">
        <v>24</v>
      </c>
      <c r="M75" s="24" t="s">
        <v>25</v>
      </c>
      <c r="N75" s="25"/>
      <c r="O75" s="24"/>
      <c r="P75" s="24"/>
      <c r="Q75" s="24"/>
      <c r="R75" s="24"/>
      <c r="S75" s="24"/>
      <c r="T75" s="26" t="s">
        <v>185</v>
      </c>
      <c r="U75" s="24"/>
      <c r="V75" s="24"/>
      <c r="W75" s="24"/>
      <c r="X75" s="24"/>
      <c r="Y75" s="24"/>
      <c r="Z75" s="24"/>
    </row>
    <row r="76" spans="1:26" ht="18" customHeight="1">
      <c r="A76" s="17" t="s">
        <v>21</v>
      </c>
      <c r="B76" s="32" t="s">
        <v>186</v>
      </c>
      <c r="C76" s="19" t="s">
        <v>187</v>
      </c>
      <c r="D76" s="20">
        <v>1125</v>
      </c>
      <c r="E76" s="20">
        <v>1125</v>
      </c>
      <c r="F76" s="20">
        <v>1125</v>
      </c>
      <c r="G76" s="20">
        <v>1125</v>
      </c>
      <c r="H76" s="21">
        <f>SUM('PACC-SNCC.F.053'!$D76:$G76)</f>
        <v>4500</v>
      </c>
      <c r="I76" s="21">
        <v>32</v>
      </c>
      <c r="J76" s="22">
        <f t="shared" si="0"/>
        <v>144000</v>
      </c>
      <c r="K76" s="25">
        <f t="shared" si="1"/>
        <v>4381200</v>
      </c>
      <c r="L76" s="24" t="s">
        <v>24</v>
      </c>
      <c r="M76" s="24" t="s">
        <v>25</v>
      </c>
      <c r="N76" s="25"/>
      <c r="O76" s="24"/>
      <c r="P76" s="24"/>
      <c r="Q76" s="24"/>
      <c r="R76" s="24"/>
      <c r="S76" s="24"/>
      <c r="T76" s="26" t="s">
        <v>188</v>
      </c>
      <c r="U76" s="24"/>
      <c r="V76" s="24"/>
      <c r="W76" s="24"/>
      <c r="X76" s="24"/>
      <c r="Y76" s="24"/>
      <c r="Z76" s="24"/>
    </row>
    <row r="77" spans="1:26" ht="18" customHeight="1">
      <c r="A77" s="17" t="s">
        <v>172</v>
      </c>
      <c r="B77" s="32" t="s">
        <v>189</v>
      </c>
      <c r="C77" s="19" t="s">
        <v>63</v>
      </c>
      <c r="D77" s="20">
        <v>30</v>
      </c>
      <c r="E77" s="20">
        <v>30</v>
      </c>
      <c r="F77" s="20">
        <v>30</v>
      </c>
      <c r="G77" s="20">
        <v>30</v>
      </c>
      <c r="H77" s="21">
        <f>SUM('PACC-SNCC.F.053'!$D77:$G77)</f>
        <v>120</v>
      </c>
      <c r="I77" s="21">
        <v>7560</v>
      </c>
      <c r="J77" s="22">
        <f t="shared" si="0"/>
        <v>907200</v>
      </c>
      <c r="K77" s="25">
        <f t="shared" si="1"/>
        <v>4552200</v>
      </c>
      <c r="L77" s="24" t="s">
        <v>24</v>
      </c>
      <c r="M77" s="24" t="s">
        <v>25</v>
      </c>
      <c r="N77" s="25"/>
      <c r="O77" s="24"/>
      <c r="P77" s="24"/>
      <c r="Q77" s="24"/>
      <c r="R77" s="24"/>
      <c r="S77" s="24"/>
      <c r="T77" s="26" t="s">
        <v>190</v>
      </c>
      <c r="U77" s="24"/>
      <c r="V77" s="24"/>
      <c r="W77" s="24"/>
      <c r="X77" s="24"/>
      <c r="Y77" s="24"/>
      <c r="Z77" s="24"/>
    </row>
    <row r="78" spans="1:26" ht="18" customHeight="1">
      <c r="A78" s="17" t="s">
        <v>172</v>
      </c>
      <c r="B78" s="32" t="s">
        <v>191</v>
      </c>
      <c r="C78" s="19" t="s">
        <v>110</v>
      </c>
      <c r="D78" s="20">
        <v>105</v>
      </c>
      <c r="E78" s="20">
        <v>105</v>
      </c>
      <c r="F78" s="20">
        <v>105</v>
      </c>
      <c r="G78" s="20">
        <v>105</v>
      </c>
      <c r="H78" s="21">
        <f>SUM('PACC-SNCC.F.053'!$D78:$G78)</f>
        <v>420</v>
      </c>
      <c r="I78" s="21">
        <v>3100</v>
      </c>
      <c r="J78" s="22">
        <f t="shared" si="0"/>
        <v>1302000</v>
      </c>
      <c r="K78" s="25">
        <f t="shared" si="1"/>
        <v>4029000</v>
      </c>
      <c r="L78" s="24" t="s">
        <v>24</v>
      </c>
      <c r="M78" s="24" t="s">
        <v>25</v>
      </c>
      <c r="N78" s="25"/>
      <c r="O78" s="24"/>
      <c r="P78" s="24"/>
      <c r="Q78" s="24"/>
      <c r="R78" s="24"/>
      <c r="S78" s="24"/>
      <c r="T78" s="26" t="s">
        <v>192</v>
      </c>
      <c r="U78" s="24"/>
      <c r="V78" s="24"/>
      <c r="W78" s="24"/>
      <c r="X78" s="24"/>
      <c r="Y78" s="24"/>
      <c r="Z78" s="24"/>
    </row>
    <row r="79" spans="1:26" ht="18" customHeight="1">
      <c r="A79" s="17" t="s">
        <v>172</v>
      </c>
      <c r="B79" s="32" t="s">
        <v>193</v>
      </c>
      <c r="C79" s="30" t="s">
        <v>52</v>
      </c>
      <c r="D79" s="20">
        <v>30</v>
      </c>
      <c r="E79" s="20">
        <v>30</v>
      </c>
      <c r="F79" s="20">
        <v>30</v>
      </c>
      <c r="G79" s="20">
        <v>30</v>
      </c>
      <c r="H79" s="21">
        <f>SUM('PACC-SNCC.F.053'!$D79:$G79)</f>
        <v>120</v>
      </c>
      <c r="I79" s="31">
        <v>7950</v>
      </c>
      <c r="J79" s="22">
        <f t="shared" si="0"/>
        <v>954000</v>
      </c>
      <c r="K79" s="25">
        <f t="shared" si="1"/>
        <v>4653000</v>
      </c>
      <c r="L79" s="24" t="s">
        <v>24</v>
      </c>
      <c r="M79" s="24" t="s">
        <v>25</v>
      </c>
      <c r="N79" s="25"/>
      <c r="O79" s="24"/>
      <c r="P79" s="24"/>
      <c r="Q79" s="24"/>
      <c r="R79" s="24"/>
      <c r="S79" s="24"/>
      <c r="T79" s="26" t="s">
        <v>194</v>
      </c>
      <c r="U79" s="24"/>
      <c r="V79" s="24"/>
      <c r="W79" s="24"/>
      <c r="X79" s="24"/>
      <c r="Y79" s="24"/>
      <c r="Z79" s="24"/>
    </row>
    <row r="80" spans="1:26" ht="18" customHeight="1">
      <c r="A80" s="17" t="s">
        <v>172</v>
      </c>
      <c r="B80" s="32" t="s">
        <v>195</v>
      </c>
      <c r="C80" s="30" t="s">
        <v>52</v>
      </c>
      <c r="D80" s="20">
        <v>30</v>
      </c>
      <c r="E80" s="20">
        <v>30</v>
      </c>
      <c r="F80" s="20">
        <v>30</v>
      </c>
      <c r="G80" s="20">
        <v>30</v>
      </c>
      <c r="H80" s="28">
        <f>SUM('PACC-SNCC.F.053'!$D80:$G80)</f>
        <v>120</v>
      </c>
      <c r="I80" s="31">
        <v>8950</v>
      </c>
      <c r="J80" s="22">
        <f t="shared" si="0"/>
        <v>1074000</v>
      </c>
      <c r="K80" s="25">
        <f t="shared" si="1"/>
        <v>4479000</v>
      </c>
      <c r="L80" s="24" t="s">
        <v>24</v>
      </c>
      <c r="M80" s="24" t="s">
        <v>25</v>
      </c>
      <c r="N80" s="25"/>
      <c r="O80" s="24"/>
      <c r="P80" s="24"/>
      <c r="Q80" s="24"/>
      <c r="R80" s="24"/>
      <c r="S80" s="24"/>
      <c r="T80" s="26" t="s">
        <v>196</v>
      </c>
      <c r="U80" s="24"/>
      <c r="V80" s="24"/>
      <c r="W80" s="24"/>
      <c r="X80" s="24"/>
      <c r="Y80" s="24"/>
      <c r="Z80" s="24"/>
    </row>
    <row r="81" spans="1:26" ht="18" customHeight="1">
      <c r="A81" s="17" t="s">
        <v>172</v>
      </c>
      <c r="B81" s="32" t="s">
        <v>197</v>
      </c>
      <c r="C81" s="30" t="s">
        <v>52</v>
      </c>
      <c r="D81" s="20">
        <v>15</v>
      </c>
      <c r="E81" s="20">
        <v>15</v>
      </c>
      <c r="F81" s="20">
        <v>15</v>
      </c>
      <c r="G81" s="20">
        <v>15</v>
      </c>
      <c r="H81" s="21">
        <f>SUM('PACC-SNCC.F.053'!$D81:$G81)</f>
        <v>60</v>
      </c>
      <c r="I81" s="31">
        <v>5250</v>
      </c>
      <c r="J81" s="22">
        <f t="shared" si="0"/>
        <v>315000</v>
      </c>
      <c r="K81" s="25">
        <f t="shared" si="1"/>
        <v>5453000</v>
      </c>
      <c r="L81" s="24" t="s">
        <v>24</v>
      </c>
      <c r="M81" s="24" t="s">
        <v>25</v>
      </c>
      <c r="N81" s="25"/>
      <c r="O81" s="24"/>
      <c r="P81" s="24"/>
      <c r="Q81" s="24"/>
      <c r="R81" s="24"/>
      <c r="S81" s="24"/>
      <c r="T81" s="26" t="s">
        <v>198</v>
      </c>
      <c r="U81" s="24"/>
      <c r="V81" s="24"/>
      <c r="W81" s="24"/>
      <c r="X81" s="24"/>
      <c r="Y81" s="24"/>
      <c r="Z81" s="24"/>
    </row>
    <row r="82" spans="1:26" ht="18" customHeight="1">
      <c r="A82" s="17" t="s">
        <v>172</v>
      </c>
      <c r="B82" s="32" t="s">
        <v>199</v>
      </c>
      <c r="C82" s="19" t="s">
        <v>110</v>
      </c>
      <c r="D82" s="20">
        <v>30</v>
      </c>
      <c r="E82" s="20">
        <v>30</v>
      </c>
      <c r="F82" s="20">
        <v>30</v>
      </c>
      <c r="G82" s="20">
        <v>30</v>
      </c>
      <c r="H82" s="21">
        <f>SUM('PACC-SNCC.F.053'!$D82:$G82)</f>
        <v>120</v>
      </c>
      <c r="I82" s="21">
        <v>3200</v>
      </c>
      <c r="J82" s="22">
        <f t="shared" si="0"/>
        <v>384000</v>
      </c>
      <c r="K82" s="25">
        <f t="shared" si="1"/>
        <v>5165000</v>
      </c>
      <c r="L82" s="24" t="s">
        <v>24</v>
      </c>
      <c r="M82" s="24" t="s">
        <v>25</v>
      </c>
      <c r="N82" s="25"/>
      <c r="O82" s="24"/>
      <c r="P82" s="24"/>
      <c r="Q82" s="24"/>
      <c r="R82" s="24"/>
      <c r="S82" s="24"/>
      <c r="T82" s="26" t="s">
        <v>200</v>
      </c>
      <c r="U82" s="24"/>
      <c r="V82" s="24"/>
      <c r="W82" s="24"/>
      <c r="X82" s="24"/>
      <c r="Y82" s="24"/>
      <c r="Z82" s="24"/>
    </row>
    <row r="83" spans="1:26" ht="18" customHeight="1">
      <c r="A83" s="17" t="s">
        <v>172</v>
      </c>
      <c r="B83" s="32" t="s">
        <v>201</v>
      </c>
      <c r="C83" s="19" t="s">
        <v>63</v>
      </c>
      <c r="D83" s="20">
        <v>90</v>
      </c>
      <c r="E83" s="20">
        <v>90</v>
      </c>
      <c r="F83" s="20">
        <v>90</v>
      </c>
      <c r="G83" s="20">
        <v>90</v>
      </c>
      <c r="H83" s="21">
        <f>SUM('PACC-SNCC.F.053'!$D83:$G83)</f>
        <v>360</v>
      </c>
      <c r="I83" s="21">
        <v>5350</v>
      </c>
      <c r="J83" s="22">
        <f t="shared" si="0"/>
        <v>1926000</v>
      </c>
      <c r="K83" s="25">
        <f t="shared" si="1"/>
        <v>4866440</v>
      </c>
      <c r="L83" s="24" t="s">
        <v>24</v>
      </c>
      <c r="M83" s="24" t="s">
        <v>25</v>
      </c>
      <c r="N83" s="25"/>
      <c r="O83" s="24"/>
      <c r="P83" s="24"/>
      <c r="Q83" s="24"/>
      <c r="R83" s="24"/>
      <c r="S83" s="24"/>
      <c r="T83" s="26" t="s">
        <v>202</v>
      </c>
      <c r="U83" s="24"/>
      <c r="V83" s="24"/>
      <c r="W83" s="24"/>
      <c r="X83" s="24"/>
      <c r="Y83" s="24"/>
      <c r="Z83" s="24"/>
    </row>
    <row r="84" spans="1:26" ht="18" customHeight="1">
      <c r="A84" s="17" t="s">
        <v>172</v>
      </c>
      <c r="B84" s="32" t="s">
        <v>203</v>
      </c>
      <c r="C84" s="19" t="s">
        <v>110</v>
      </c>
      <c r="D84" s="20">
        <v>60</v>
      </c>
      <c r="E84" s="20">
        <v>60</v>
      </c>
      <c r="F84" s="20">
        <v>60</v>
      </c>
      <c r="G84" s="20">
        <v>60</v>
      </c>
      <c r="H84" s="21">
        <f>SUM('PACC-SNCC.F.053'!$D84:$G84)</f>
        <v>240</v>
      </c>
      <c r="I84" s="21">
        <v>3250</v>
      </c>
      <c r="J84" s="22">
        <f t="shared" si="0"/>
        <v>780000</v>
      </c>
      <c r="K84" s="25">
        <f t="shared" si="1"/>
        <v>2994440</v>
      </c>
      <c r="L84" s="24" t="s">
        <v>24</v>
      </c>
      <c r="M84" s="24" t="s">
        <v>25</v>
      </c>
      <c r="N84" s="25"/>
      <c r="O84" s="24"/>
      <c r="P84" s="24"/>
      <c r="Q84" s="24"/>
      <c r="R84" s="24"/>
      <c r="S84" s="24"/>
      <c r="T84" s="26" t="s">
        <v>204</v>
      </c>
      <c r="U84" s="24"/>
      <c r="V84" s="24"/>
      <c r="W84" s="24"/>
      <c r="X84" s="24"/>
      <c r="Y84" s="24"/>
      <c r="Z84" s="24"/>
    </row>
    <row r="85" spans="1:26" ht="18" customHeight="1">
      <c r="A85" s="17" t="s">
        <v>172</v>
      </c>
      <c r="B85" s="32" t="s">
        <v>205</v>
      </c>
      <c r="C85" s="19" t="s">
        <v>96</v>
      </c>
      <c r="D85" s="20">
        <v>20</v>
      </c>
      <c r="E85" s="20">
        <v>20</v>
      </c>
      <c r="F85" s="20">
        <v>20</v>
      </c>
      <c r="G85" s="20">
        <v>20</v>
      </c>
      <c r="H85" s="21">
        <f>SUM('PACC-SNCC.F.053'!$D85:$G85)</f>
        <v>80</v>
      </c>
      <c r="I85" s="21">
        <v>25600</v>
      </c>
      <c r="J85" s="22">
        <f t="shared" si="0"/>
        <v>2048000</v>
      </c>
      <c r="K85" s="25">
        <f t="shared" si="1"/>
        <v>4998440</v>
      </c>
      <c r="L85" s="24" t="s">
        <v>24</v>
      </c>
      <c r="M85" s="24" t="s">
        <v>25</v>
      </c>
      <c r="N85" s="25"/>
      <c r="O85" s="24"/>
      <c r="P85" s="24"/>
      <c r="Q85" s="24"/>
      <c r="R85" s="24"/>
      <c r="S85" s="24"/>
      <c r="T85" s="26" t="s">
        <v>206</v>
      </c>
      <c r="U85" s="24"/>
      <c r="V85" s="24"/>
      <c r="W85" s="24"/>
      <c r="X85" s="24"/>
      <c r="Y85" s="24"/>
      <c r="Z85" s="24"/>
    </row>
    <row r="86" spans="1:26" ht="18" customHeight="1">
      <c r="A86" s="17" t="s">
        <v>21</v>
      </c>
      <c r="B86" s="32" t="s">
        <v>207</v>
      </c>
      <c r="C86" s="19" t="s">
        <v>63</v>
      </c>
      <c r="D86" s="20">
        <v>3</v>
      </c>
      <c r="E86" s="20">
        <v>3</v>
      </c>
      <c r="F86" s="20">
        <v>3</v>
      </c>
      <c r="G86" s="20">
        <v>3</v>
      </c>
      <c r="H86" s="21">
        <f>SUM('PACC-SNCC.F.053'!$D86:$G86)</f>
        <v>12</v>
      </c>
      <c r="I86" s="21">
        <v>2250</v>
      </c>
      <c r="J86" s="22">
        <f t="shared" si="0"/>
        <v>27000</v>
      </c>
      <c r="K86" s="25">
        <f t="shared" si="1"/>
        <v>4275540</v>
      </c>
      <c r="L86" s="24" t="s">
        <v>24</v>
      </c>
      <c r="M86" s="24" t="s">
        <v>25</v>
      </c>
      <c r="N86" s="25"/>
      <c r="O86" s="24"/>
      <c r="P86" s="24"/>
      <c r="Q86" s="24"/>
      <c r="R86" s="24"/>
      <c r="S86" s="24"/>
      <c r="T86" s="26" t="s">
        <v>208</v>
      </c>
      <c r="U86" s="24"/>
      <c r="V86" s="24"/>
      <c r="W86" s="24"/>
      <c r="X86" s="24"/>
      <c r="Y86" s="24"/>
      <c r="Z86" s="24"/>
    </row>
    <row r="87" spans="1:26" ht="18" customHeight="1">
      <c r="A87" s="17" t="s">
        <v>94</v>
      </c>
      <c r="B87" s="32" t="s">
        <v>209</v>
      </c>
      <c r="C87" s="19" t="s">
        <v>210</v>
      </c>
      <c r="D87" s="20">
        <v>24</v>
      </c>
      <c r="E87" s="20">
        <v>24</v>
      </c>
      <c r="F87" s="20">
        <v>24</v>
      </c>
      <c r="G87" s="20">
        <v>24</v>
      </c>
      <c r="H87" s="21">
        <f>SUM('PACC-SNCC.F.053'!$D87:$G87)</f>
        <v>96</v>
      </c>
      <c r="I87" s="21">
        <v>890</v>
      </c>
      <c r="J87" s="22">
        <f t="shared" si="0"/>
        <v>85440</v>
      </c>
      <c r="K87" s="25">
        <f t="shared" si="1"/>
        <v>6528540</v>
      </c>
      <c r="L87" s="24" t="s">
        <v>31</v>
      </c>
      <c r="M87" s="24" t="s">
        <v>25</v>
      </c>
      <c r="N87" s="25"/>
      <c r="O87" s="24"/>
      <c r="P87" s="24"/>
      <c r="Q87" s="24"/>
      <c r="R87" s="24"/>
      <c r="S87" s="24"/>
      <c r="T87" s="26" t="s">
        <v>211</v>
      </c>
      <c r="U87" s="24"/>
      <c r="V87" s="24"/>
      <c r="W87" s="24"/>
      <c r="X87" s="24"/>
      <c r="Y87" s="24"/>
      <c r="Z87" s="24"/>
    </row>
    <row r="88" spans="1:26" ht="18" customHeight="1">
      <c r="A88" s="17" t="s">
        <v>94</v>
      </c>
      <c r="B88" s="32" t="s">
        <v>98</v>
      </c>
      <c r="C88" s="19" t="s">
        <v>52</v>
      </c>
      <c r="D88" s="20">
        <v>6</v>
      </c>
      <c r="E88" s="20">
        <v>6</v>
      </c>
      <c r="F88" s="20">
        <v>6</v>
      </c>
      <c r="G88" s="20">
        <v>6</v>
      </c>
      <c r="H88" s="21">
        <f>SUM('PACC-SNCC.F.053'!$D88:$G88)</f>
        <v>24</v>
      </c>
      <c r="I88" s="21">
        <v>2250</v>
      </c>
      <c r="J88" s="22">
        <f t="shared" si="0"/>
        <v>54000</v>
      </c>
      <c r="K88" s="25">
        <f t="shared" si="1"/>
        <v>7619100</v>
      </c>
      <c r="L88" s="24" t="s">
        <v>31</v>
      </c>
      <c r="M88" s="24" t="s">
        <v>25</v>
      </c>
      <c r="N88" s="25"/>
      <c r="O88" s="24"/>
      <c r="P88" s="24"/>
      <c r="Q88" s="24"/>
      <c r="R88" s="24"/>
      <c r="S88" s="24"/>
      <c r="T88" s="26" t="s">
        <v>212</v>
      </c>
      <c r="U88" s="24"/>
      <c r="V88" s="24"/>
      <c r="W88" s="24"/>
      <c r="X88" s="24"/>
      <c r="Y88" s="24"/>
      <c r="Z88" s="24"/>
    </row>
    <row r="89" spans="1:26" ht="13.5" customHeight="1">
      <c r="A89" s="17" t="s">
        <v>94</v>
      </c>
      <c r="B89" s="32" t="s">
        <v>213</v>
      </c>
      <c r="C89" s="19" t="s">
        <v>58</v>
      </c>
      <c r="D89" s="20">
        <v>300</v>
      </c>
      <c r="E89" s="20">
        <v>300</v>
      </c>
      <c r="F89" s="20">
        <v>300</v>
      </c>
      <c r="G89" s="20">
        <v>300</v>
      </c>
      <c r="H89" s="21">
        <f>SUM('PACC-SNCC.F.053'!$D89:$G89)</f>
        <v>1200</v>
      </c>
      <c r="I89" s="21">
        <v>2320</v>
      </c>
      <c r="J89" s="22">
        <f t="shared" si="0"/>
        <v>2784000</v>
      </c>
      <c r="K89" s="25">
        <f t="shared" si="1"/>
        <v>7702800</v>
      </c>
      <c r="L89" s="24" t="s">
        <v>31</v>
      </c>
      <c r="M89" s="24" t="s">
        <v>25</v>
      </c>
      <c r="N89" s="25"/>
      <c r="O89" s="24"/>
      <c r="P89" s="24"/>
      <c r="Q89" s="24"/>
      <c r="R89" s="24"/>
      <c r="S89" s="24"/>
      <c r="T89" s="26" t="s">
        <v>214</v>
      </c>
      <c r="U89" s="24"/>
      <c r="V89" s="24"/>
      <c r="W89" s="24"/>
      <c r="X89" s="24"/>
      <c r="Y89" s="24"/>
      <c r="Z89" s="24"/>
    </row>
    <row r="90" spans="1:26" ht="12.75" customHeight="1">
      <c r="A90" s="17" t="s">
        <v>172</v>
      </c>
      <c r="B90" s="32" t="s">
        <v>215</v>
      </c>
      <c r="C90" s="19" t="s">
        <v>110</v>
      </c>
      <c r="D90" s="20">
        <v>105</v>
      </c>
      <c r="E90" s="20">
        <v>105</v>
      </c>
      <c r="F90" s="20">
        <v>105</v>
      </c>
      <c r="G90" s="33">
        <v>105</v>
      </c>
      <c r="H90" s="22">
        <f>SUM('PACC-SNCC.F.053'!$D90:$G90)</f>
        <v>420</v>
      </c>
      <c r="I90" s="21">
        <v>3155</v>
      </c>
      <c r="J90" s="22">
        <f t="shared" si="0"/>
        <v>1325100</v>
      </c>
      <c r="K90" s="25">
        <f t="shared" si="1"/>
        <v>5664240</v>
      </c>
      <c r="L90" s="24" t="s">
        <v>31</v>
      </c>
      <c r="M90" s="24" t="s">
        <v>25</v>
      </c>
      <c r="N90" s="25"/>
      <c r="O90" s="24"/>
      <c r="P90" s="24"/>
      <c r="Q90" s="24"/>
      <c r="R90" s="24"/>
      <c r="S90" s="24"/>
      <c r="T90" s="26" t="s">
        <v>216</v>
      </c>
      <c r="U90" s="24"/>
      <c r="V90" s="24"/>
      <c r="W90" s="24"/>
      <c r="X90" s="24"/>
      <c r="Y90" s="24"/>
      <c r="Z90" s="24"/>
    </row>
    <row r="91" spans="1:26" ht="18" customHeight="1">
      <c r="A91" s="17" t="s">
        <v>217</v>
      </c>
      <c r="B91" s="32" t="s">
        <v>218</v>
      </c>
      <c r="C91" s="19" t="s">
        <v>219</v>
      </c>
      <c r="D91" s="20">
        <v>2000</v>
      </c>
      <c r="E91" s="20">
        <v>2000</v>
      </c>
      <c r="F91" s="20">
        <v>2000</v>
      </c>
      <c r="G91" s="33">
        <v>2000</v>
      </c>
      <c r="H91" s="22">
        <f>SUM('PACC-SNCC.F.053'!$D91:$G91)</f>
        <v>8000</v>
      </c>
      <c r="I91" s="21">
        <v>285</v>
      </c>
      <c r="J91" s="22">
        <f t="shared" si="0"/>
        <v>2280000</v>
      </c>
      <c r="K91" s="25">
        <f t="shared" si="1"/>
        <v>5221140</v>
      </c>
      <c r="L91" s="24" t="s">
        <v>24</v>
      </c>
      <c r="M91" s="24" t="s">
        <v>220</v>
      </c>
      <c r="N91" s="25"/>
      <c r="O91" s="24"/>
      <c r="P91" s="24"/>
      <c r="Q91" s="24"/>
      <c r="R91" s="24"/>
      <c r="S91" s="24"/>
      <c r="T91" s="26" t="s">
        <v>221</v>
      </c>
      <c r="U91" s="24"/>
      <c r="V91" s="24"/>
      <c r="W91" s="24"/>
      <c r="X91" s="24"/>
      <c r="Y91" s="24"/>
      <c r="Z91" s="24"/>
    </row>
    <row r="92" spans="1:26" ht="18" customHeight="1">
      <c r="A92" s="17" t="s">
        <v>76</v>
      </c>
      <c r="B92" s="32" t="s">
        <v>222</v>
      </c>
      <c r="C92" s="19" t="s">
        <v>142</v>
      </c>
      <c r="D92" s="20">
        <v>1200</v>
      </c>
      <c r="E92" s="20">
        <v>1200</v>
      </c>
      <c r="F92" s="20">
        <v>1200</v>
      </c>
      <c r="G92" s="33">
        <v>1200</v>
      </c>
      <c r="H92" s="21">
        <f>SUM('PACC-SNCC.F.053'!$D92:$G92)</f>
        <v>4800</v>
      </c>
      <c r="I92" s="21">
        <v>245</v>
      </c>
      <c r="J92" s="22">
        <f t="shared" si="0"/>
        <v>1176000</v>
      </c>
      <c r="K92" s="25">
        <f t="shared" si="1"/>
        <v>3146580</v>
      </c>
      <c r="L92" s="24" t="s">
        <v>24</v>
      </c>
      <c r="M92" s="24" t="s">
        <v>25</v>
      </c>
      <c r="N92" s="25"/>
      <c r="O92" s="24"/>
      <c r="P92" s="24"/>
      <c r="Q92" s="24"/>
      <c r="R92" s="24"/>
      <c r="S92" s="24"/>
      <c r="T92" s="26" t="s">
        <v>223</v>
      </c>
      <c r="U92" s="24"/>
      <c r="V92" s="24"/>
      <c r="W92" s="24"/>
      <c r="X92" s="24"/>
      <c r="Y92" s="24"/>
      <c r="Z92" s="24"/>
    </row>
    <row r="93" spans="1:26" ht="18" customHeight="1">
      <c r="A93" s="17" t="s">
        <v>76</v>
      </c>
      <c r="B93" s="32" t="s">
        <v>224</v>
      </c>
      <c r="C93" s="30" t="s">
        <v>58</v>
      </c>
      <c r="D93" s="20">
        <v>135</v>
      </c>
      <c r="E93" s="20">
        <v>135</v>
      </c>
      <c r="F93" s="20">
        <v>135</v>
      </c>
      <c r="G93" s="33">
        <v>135</v>
      </c>
      <c r="H93" s="21">
        <f>SUM('PACC-SNCC.F.053'!$D93:$G93)</f>
        <v>540</v>
      </c>
      <c r="I93" s="31">
        <v>255</v>
      </c>
      <c r="J93" s="22">
        <f t="shared" si="0"/>
        <v>137700</v>
      </c>
      <c r="K93" s="25">
        <f t="shared" si="1"/>
        <v>2384580</v>
      </c>
      <c r="L93" s="24" t="s">
        <v>24</v>
      </c>
      <c r="M93" s="24" t="s">
        <v>25</v>
      </c>
      <c r="N93" s="25"/>
      <c r="O93" s="24"/>
      <c r="P93" s="24"/>
      <c r="Q93" s="24"/>
      <c r="R93" s="24"/>
      <c r="S93" s="24"/>
      <c r="T93" s="26" t="s">
        <v>225</v>
      </c>
      <c r="U93" s="24"/>
      <c r="V93" s="24"/>
      <c r="W93" s="24"/>
      <c r="X93" s="24"/>
      <c r="Y93" s="24"/>
      <c r="Z93" s="24"/>
    </row>
    <row r="94" spans="1:26" ht="18" customHeight="1">
      <c r="A94" s="17" t="s">
        <v>50</v>
      </c>
      <c r="B94" s="32" t="s">
        <v>226</v>
      </c>
      <c r="C94" s="19" t="s">
        <v>63</v>
      </c>
      <c r="D94" s="20">
        <v>12</v>
      </c>
      <c r="E94" s="20">
        <v>12</v>
      </c>
      <c r="F94" s="20">
        <v>12</v>
      </c>
      <c r="G94" s="33">
        <v>12</v>
      </c>
      <c r="H94" s="21">
        <f>SUM('PACC-SNCC.F.053'!$D94:$G94)</f>
        <v>48</v>
      </c>
      <c r="I94" s="21">
        <v>15530</v>
      </c>
      <c r="J94" s="22">
        <f t="shared" si="0"/>
        <v>745440</v>
      </c>
      <c r="K94" s="25">
        <f t="shared" si="1"/>
        <v>2858880</v>
      </c>
      <c r="L94" s="24" t="s">
        <v>24</v>
      </c>
      <c r="M94" s="24" t="s">
        <v>25</v>
      </c>
      <c r="N94" s="25"/>
      <c r="O94" s="24"/>
      <c r="P94" s="24"/>
      <c r="Q94" s="24"/>
      <c r="R94" s="24"/>
      <c r="S94" s="24"/>
      <c r="T94" s="26" t="s">
        <v>227</v>
      </c>
      <c r="U94" s="24"/>
      <c r="V94" s="24"/>
      <c r="W94" s="24"/>
      <c r="X94" s="24"/>
      <c r="Y94" s="24"/>
      <c r="Z94" s="24"/>
    </row>
    <row r="95" spans="1:26" ht="18" customHeight="1">
      <c r="A95" s="17" t="s">
        <v>217</v>
      </c>
      <c r="B95" s="32" t="s">
        <v>228</v>
      </c>
      <c r="C95" s="19" t="s">
        <v>142</v>
      </c>
      <c r="D95" s="20">
        <v>900</v>
      </c>
      <c r="E95" s="20">
        <v>900</v>
      </c>
      <c r="F95" s="20">
        <v>900</v>
      </c>
      <c r="G95" s="33">
        <v>900</v>
      </c>
      <c r="H95" s="22">
        <f>SUM('PACC-SNCC.F.053'!$D95:$G95)</f>
        <v>3600</v>
      </c>
      <c r="I95" s="21">
        <v>245</v>
      </c>
      <c r="J95" s="22">
        <f t="shared" si="0"/>
        <v>882000</v>
      </c>
      <c r="K95" s="25">
        <f t="shared" si="1"/>
        <v>2329440</v>
      </c>
      <c r="L95" s="24" t="s">
        <v>24</v>
      </c>
      <c r="M95" s="24" t="s">
        <v>25</v>
      </c>
      <c r="N95" s="25"/>
      <c r="O95" s="24"/>
      <c r="P95" s="24"/>
      <c r="Q95" s="24"/>
      <c r="R95" s="24"/>
      <c r="S95" s="24"/>
      <c r="T95" s="26" t="s">
        <v>229</v>
      </c>
      <c r="U95" s="24"/>
      <c r="V95" s="24"/>
      <c r="W95" s="24"/>
      <c r="X95" s="24"/>
      <c r="Y95" s="24"/>
      <c r="Z95" s="24"/>
    </row>
    <row r="96" spans="1:26" ht="18" customHeight="1">
      <c r="A96" s="17" t="s">
        <v>217</v>
      </c>
      <c r="B96" s="32" t="s">
        <v>230</v>
      </c>
      <c r="C96" s="19" t="s">
        <v>23</v>
      </c>
      <c r="D96" s="20">
        <v>6</v>
      </c>
      <c r="E96" s="20">
        <v>6</v>
      </c>
      <c r="F96" s="20">
        <v>6</v>
      </c>
      <c r="G96" s="33">
        <v>6</v>
      </c>
      <c r="H96" s="21">
        <f>SUM('PACC-SNCC.F.053'!$D96:$G96)</f>
        <v>24</v>
      </c>
      <c r="I96" s="21">
        <v>8560</v>
      </c>
      <c r="J96" s="22">
        <f t="shared" si="0"/>
        <v>205440</v>
      </c>
      <c r="K96" s="25">
        <f t="shared" si="1"/>
        <v>2527440</v>
      </c>
      <c r="L96" s="24" t="s">
        <v>24</v>
      </c>
      <c r="M96" s="24" t="s">
        <v>25</v>
      </c>
      <c r="N96" s="25"/>
      <c r="O96" s="24"/>
      <c r="P96" s="24"/>
      <c r="Q96" s="24"/>
      <c r="R96" s="24"/>
      <c r="S96" s="24"/>
      <c r="T96" s="26" t="s">
        <v>231</v>
      </c>
      <c r="U96" s="24"/>
      <c r="V96" s="24"/>
      <c r="W96" s="24"/>
      <c r="X96" s="24"/>
      <c r="Y96" s="24"/>
      <c r="Z96" s="24"/>
    </row>
    <row r="97" spans="1:26" ht="18" customHeight="1">
      <c r="A97" s="17" t="s">
        <v>217</v>
      </c>
      <c r="B97" s="32" t="s">
        <v>232</v>
      </c>
      <c r="C97" s="30" t="s">
        <v>58</v>
      </c>
      <c r="D97" s="20">
        <v>450</v>
      </c>
      <c r="E97" s="20">
        <v>450</v>
      </c>
      <c r="F97" s="20">
        <v>450</v>
      </c>
      <c r="G97" s="33">
        <v>450</v>
      </c>
      <c r="H97" s="21">
        <f>SUM('PACC-SNCC.F.053'!$D97:$G97)</f>
        <v>1800</v>
      </c>
      <c r="I97" s="31">
        <v>230</v>
      </c>
      <c r="J97" s="22">
        <f t="shared" si="0"/>
        <v>414000</v>
      </c>
      <c r="K97" s="25">
        <f t="shared" si="1"/>
        <v>3897000</v>
      </c>
      <c r="L97" s="24" t="s">
        <v>24</v>
      </c>
      <c r="M97" s="24" t="s">
        <v>25</v>
      </c>
      <c r="N97" s="25"/>
      <c r="O97" s="24"/>
      <c r="P97" s="24"/>
      <c r="Q97" s="24"/>
      <c r="R97" s="24"/>
      <c r="S97" s="24"/>
      <c r="T97" s="26" t="s">
        <v>233</v>
      </c>
      <c r="U97" s="24"/>
      <c r="V97" s="24"/>
      <c r="W97" s="24"/>
      <c r="X97" s="24"/>
      <c r="Y97" s="24"/>
      <c r="Z97" s="24"/>
    </row>
    <row r="98" spans="1:26" ht="18" customHeight="1">
      <c r="A98" s="17" t="s">
        <v>217</v>
      </c>
      <c r="B98" s="32" t="s">
        <v>234</v>
      </c>
      <c r="C98" s="19" t="s">
        <v>142</v>
      </c>
      <c r="D98" s="20">
        <v>9000</v>
      </c>
      <c r="E98" s="20">
        <v>9000</v>
      </c>
      <c r="F98" s="20">
        <v>9000</v>
      </c>
      <c r="G98" s="33">
        <v>9000</v>
      </c>
      <c r="H98" s="21">
        <f>SUM('PACC-SNCC.F.053'!$D98:$G98)</f>
        <v>36000</v>
      </c>
      <c r="I98" s="21">
        <v>17</v>
      </c>
      <c r="J98" s="22">
        <f t="shared" si="0"/>
        <v>612000</v>
      </c>
      <c r="K98" s="25">
        <f t="shared" si="1"/>
        <v>5085000</v>
      </c>
      <c r="L98" s="24" t="s">
        <v>24</v>
      </c>
      <c r="M98" s="24" t="s">
        <v>25</v>
      </c>
      <c r="N98" s="25"/>
      <c r="O98" s="24"/>
      <c r="P98" s="24"/>
      <c r="Q98" s="24"/>
      <c r="R98" s="24"/>
      <c r="S98" s="24"/>
      <c r="T98" s="26" t="s">
        <v>235</v>
      </c>
      <c r="U98" s="24"/>
      <c r="V98" s="24"/>
      <c r="W98" s="24"/>
      <c r="X98" s="24"/>
      <c r="Y98" s="24"/>
      <c r="Z98" s="24"/>
    </row>
    <row r="99" spans="1:26" ht="18" customHeight="1">
      <c r="A99" s="17" t="s">
        <v>76</v>
      </c>
      <c r="B99" s="32" t="s">
        <v>236</v>
      </c>
      <c r="C99" s="19" t="s">
        <v>142</v>
      </c>
      <c r="D99" s="20">
        <v>240</v>
      </c>
      <c r="E99" s="20">
        <v>240</v>
      </c>
      <c r="F99" s="20">
        <v>240</v>
      </c>
      <c r="G99" s="33">
        <v>240</v>
      </c>
      <c r="H99" s="22">
        <f>SUM('PACC-SNCC.F.053'!$D99:$G99)</f>
        <v>960</v>
      </c>
      <c r="I99" s="21">
        <v>225</v>
      </c>
      <c r="J99" s="22">
        <f t="shared" si="0"/>
        <v>216000</v>
      </c>
      <c r="K99" s="25">
        <f t="shared" si="1"/>
        <v>5397000</v>
      </c>
      <c r="L99" s="24" t="s">
        <v>24</v>
      </c>
      <c r="M99" s="24" t="s">
        <v>25</v>
      </c>
      <c r="N99" s="25"/>
      <c r="O99" s="24"/>
      <c r="P99" s="24"/>
      <c r="Q99" s="24"/>
      <c r="R99" s="24"/>
      <c r="S99" s="24"/>
      <c r="T99" s="26" t="s">
        <v>237</v>
      </c>
      <c r="U99" s="24"/>
      <c r="V99" s="24"/>
      <c r="W99" s="24"/>
      <c r="X99" s="24"/>
      <c r="Y99" s="24"/>
      <c r="Z99" s="24"/>
    </row>
    <row r="100" spans="1:26" ht="18" customHeight="1">
      <c r="A100" s="17" t="s">
        <v>217</v>
      </c>
      <c r="B100" s="32" t="s">
        <v>238</v>
      </c>
      <c r="C100" s="19" t="s">
        <v>58</v>
      </c>
      <c r="D100" s="20">
        <v>1200</v>
      </c>
      <c r="E100" s="20">
        <v>1200</v>
      </c>
      <c r="F100" s="20">
        <v>1200</v>
      </c>
      <c r="G100" s="33">
        <v>1200</v>
      </c>
      <c r="H100" s="21">
        <f>SUM('PACC-SNCC.F.053'!$D100:$G100)</f>
        <v>4800</v>
      </c>
      <c r="I100" s="21">
        <v>225</v>
      </c>
      <c r="J100" s="22">
        <f t="shared" si="0"/>
        <v>1080000</v>
      </c>
      <c r="K100" s="25">
        <f t="shared" si="1"/>
        <v>5319600</v>
      </c>
      <c r="L100" s="24" t="s">
        <v>24</v>
      </c>
      <c r="M100" s="24" t="s">
        <v>25</v>
      </c>
      <c r="N100" s="25"/>
      <c r="O100" s="24"/>
      <c r="P100" s="24"/>
      <c r="Q100" s="24"/>
      <c r="R100" s="24"/>
      <c r="S100" s="24"/>
      <c r="T100" s="26" t="s">
        <v>239</v>
      </c>
      <c r="U100" s="24"/>
      <c r="V100" s="24"/>
      <c r="W100" s="24"/>
      <c r="X100" s="24"/>
      <c r="Y100" s="24"/>
      <c r="Z100" s="24"/>
    </row>
    <row r="101" spans="1:26" ht="18" customHeight="1">
      <c r="A101" s="17" t="s">
        <v>217</v>
      </c>
      <c r="B101" s="32" t="s">
        <v>240</v>
      </c>
      <c r="C101" s="19" t="s">
        <v>142</v>
      </c>
      <c r="D101" s="20">
        <v>225</v>
      </c>
      <c r="E101" s="20">
        <v>225</v>
      </c>
      <c r="F101" s="20">
        <v>225</v>
      </c>
      <c r="G101" s="33">
        <v>225</v>
      </c>
      <c r="H101" s="21">
        <f>SUM('PACC-SNCC.F.053'!$D101:$G101)</f>
        <v>900</v>
      </c>
      <c r="I101" s="21">
        <v>1750</v>
      </c>
      <c r="J101" s="22">
        <f t="shared" si="0"/>
        <v>1575000</v>
      </c>
      <c r="K101" s="25">
        <f t="shared" si="1"/>
        <v>4768800</v>
      </c>
      <c r="L101" s="24" t="s">
        <v>24</v>
      </c>
      <c r="M101" s="24" t="s">
        <v>25</v>
      </c>
      <c r="N101" s="25"/>
      <c r="O101" s="24"/>
      <c r="P101" s="24"/>
      <c r="Q101" s="24"/>
      <c r="R101" s="24"/>
      <c r="S101" s="24"/>
      <c r="T101" s="26" t="s">
        <v>241</v>
      </c>
      <c r="U101" s="24"/>
      <c r="V101" s="24"/>
      <c r="W101" s="24"/>
      <c r="X101" s="24"/>
      <c r="Y101" s="24"/>
      <c r="Z101" s="24"/>
    </row>
    <row r="102" spans="1:26" ht="18" customHeight="1">
      <c r="A102" s="17" t="s">
        <v>217</v>
      </c>
      <c r="B102" s="32" t="s">
        <v>242</v>
      </c>
      <c r="C102" s="19" t="s">
        <v>58</v>
      </c>
      <c r="D102" s="20">
        <v>4500</v>
      </c>
      <c r="E102" s="20">
        <v>4500</v>
      </c>
      <c r="F102" s="20">
        <v>4500</v>
      </c>
      <c r="G102" s="33">
        <v>4500</v>
      </c>
      <c r="H102" s="29">
        <f>SUM('PACC-SNCC.F.053'!$D102:$G102)</f>
        <v>18000</v>
      </c>
      <c r="I102" s="21">
        <v>89</v>
      </c>
      <c r="J102" s="22">
        <f t="shared" si="0"/>
        <v>1602000</v>
      </c>
      <c r="K102" s="25">
        <f t="shared" si="1"/>
        <v>4597800</v>
      </c>
      <c r="L102" s="24" t="s">
        <v>24</v>
      </c>
      <c r="M102" s="24" t="s">
        <v>25</v>
      </c>
      <c r="N102" s="25"/>
      <c r="O102" s="24"/>
      <c r="P102" s="24"/>
      <c r="Q102" s="24"/>
      <c r="R102" s="24"/>
      <c r="S102" s="24"/>
      <c r="T102" s="26" t="s">
        <v>243</v>
      </c>
      <c r="U102" s="24"/>
      <c r="V102" s="24"/>
      <c r="W102" s="24"/>
      <c r="X102" s="24"/>
      <c r="Y102" s="24"/>
      <c r="Z102" s="24"/>
    </row>
    <row r="103" spans="1:26" ht="18" customHeight="1">
      <c r="A103" s="17" t="s">
        <v>217</v>
      </c>
      <c r="B103" s="32" t="s">
        <v>244</v>
      </c>
      <c r="C103" s="19" t="s">
        <v>58</v>
      </c>
      <c r="D103" s="20">
        <v>1050</v>
      </c>
      <c r="E103" s="20">
        <v>1050</v>
      </c>
      <c r="F103" s="20">
        <v>1050</v>
      </c>
      <c r="G103" s="33">
        <v>1050</v>
      </c>
      <c r="H103" s="29">
        <f>SUM('PACC-SNCC.F.053'!$D103:$G103)</f>
        <v>4200</v>
      </c>
      <c r="I103" s="21">
        <v>220</v>
      </c>
      <c r="J103" s="22">
        <f t="shared" si="0"/>
        <v>924000</v>
      </c>
      <c r="K103" s="25">
        <f t="shared" si="1"/>
        <v>3157800</v>
      </c>
      <c r="L103" s="24" t="s">
        <v>24</v>
      </c>
      <c r="M103" s="24" t="s">
        <v>25</v>
      </c>
      <c r="N103" s="25"/>
      <c r="O103" s="24"/>
      <c r="P103" s="24"/>
      <c r="Q103" s="24"/>
      <c r="R103" s="24"/>
      <c r="S103" s="24"/>
      <c r="T103" s="26" t="s">
        <v>245</v>
      </c>
      <c r="U103" s="24"/>
      <c r="V103" s="24"/>
      <c r="W103" s="24"/>
      <c r="X103" s="24"/>
      <c r="Y103" s="24"/>
      <c r="Z103" s="24"/>
    </row>
    <row r="104" spans="1:26" ht="18" customHeight="1">
      <c r="A104" s="17" t="s">
        <v>217</v>
      </c>
      <c r="B104" s="32" t="s">
        <v>246</v>
      </c>
      <c r="C104" s="30" t="s">
        <v>58</v>
      </c>
      <c r="D104" s="20">
        <v>210</v>
      </c>
      <c r="E104" s="20">
        <v>210</v>
      </c>
      <c r="F104" s="20">
        <v>210</v>
      </c>
      <c r="G104" s="33">
        <v>210</v>
      </c>
      <c r="H104" s="29">
        <f>SUM('PACC-SNCC.F.053'!$D104:$G104)</f>
        <v>840</v>
      </c>
      <c r="I104" s="31">
        <v>165</v>
      </c>
      <c r="J104" s="22">
        <f t="shared" si="0"/>
        <v>138600</v>
      </c>
      <c r="K104" s="25">
        <f t="shared" si="1"/>
        <v>2629800</v>
      </c>
      <c r="L104" s="24" t="s">
        <v>24</v>
      </c>
      <c r="M104" s="24" t="s">
        <v>25</v>
      </c>
      <c r="N104" s="25"/>
      <c r="O104" s="24"/>
      <c r="P104" s="24"/>
      <c r="Q104" s="24"/>
      <c r="R104" s="24"/>
      <c r="S104" s="24"/>
      <c r="T104" s="26" t="s">
        <v>247</v>
      </c>
      <c r="U104" s="24"/>
      <c r="V104" s="24"/>
      <c r="W104" s="24"/>
      <c r="X104" s="24"/>
      <c r="Y104" s="24"/>
      <c r="Z104" s="24"/>
    </row>
    <row r="105" spans="1:26" ht="18" customHeight="1">
      <c r="A105" s="17" t="s">
        <v>217</v>
      </c>
      <c r="B105" s="32" t="s">
        <v>248</v>
      </c>
      <c r="C105" s="19" t="s">
        <v>249</v>
      </c>
      <c r="D105" s="20">
        <v>756</v>
      </c>
      <c r="E105" s="20">
        <v>756</v>
      </c>
      <c r="F105" s="20">
        <v>756</v>
      </c>
      <c r="G105" s="33">
        <v>756</v>
      </c>
      <c r="H105" s="22">
        <f>SUM('PACC-SNCC.F.053'!$D105:$G105)</f>
        <v>3024</v>
      </c>
      <c r="I105" s="21">
        <v>175</v>
      </c>
      <c r="J105" s="22">
        <f t="shared" si="0"/>
        <v>529200</v>
      </c>
      <c r="K105" s="25">
        <f t="shared" si="1"/>
        <v>3520800</v>
      </c>
      <c r="L105" s="24" t="s">
        <v>24</v>
      </c>
      <c r="M105" s="24" t="s">
        <v>25</v>
      </c>
      <c r="N105" s="25"/>
      <c r="O105" s="24"/>
      <c r="P105" s="24"/>
      <c r="Q105" s="24"/>
      <c r="R105" s="24"/>
      <c r="S105" s="24"/>
      <c r="T105" s="26" t="s">
        <v>250</v>
      </c>
      <c r="U105" s="24"/>
      <c r="V105" s="24"/>
      <c r="W105" s="24"/>
      <c r="X105" s="24"/>
      <c r="Y105" s="24"/>
      <c r="Z105" s="24"/>
    </row>
    <row r="106" spans="1:26" ht="18" customHeight="1">
      <c r="A106" s="17" t="s">
        <v>217</v>
      </c>
      <c r="B106" s="32" t="s">
        <v>251</v>
      </c>
      <c r="C106" s="19" t="s">
        <v>58</v>
      </c>
      <c r="D106" s="20">
        <v>1800</v>
      </c>
      <c r="E106" s="20">
        <v>1800</v>
      </c>
      <c r="F106" s="20">
        <v>1800</v>
      </c>
      <c r="G106" s="33">
        <v>1800</v>
      </c>
      <c r="H106" s="21">
        <f>SUM('PACC-SNCC.F.053'!$D106:$G106)</f>
        <v>7200</v>
      </c>
      <c r="I106" s="21">
        <v>195</v>
      </c>
      <c r="J106" s="22">
        <f t="shared" si="0"/>
        <v>1404000</v>
      </c>
      <c r="K106" s="25">
        <f t="shared" si="1"/>
        <v>4113600</v>
      </c>
      <c r="L106" s="24" t="s">
        <v>24</v>
      </c>
      <c r="M106" s="24" t="s">
        <v>25</v>
      </c>
      <c r="N106" s="25"/>
      <c r="O106" s="24"/>
      <c r="P106" s="24"/>
      <c r="Q106" s="24"/>
      <c r="R106" s="24"/>
      <c r="S106" s="24"/>
      <c r="T106" s="26" t="s">
        <v>252</v>
      </c>
      <c r="U106" s="24"/>
      <c r="V106" s="24"/>
      <c r="W106" s="24"/>
      <c r="X106" s="24"/>
      <c r="Y106" s="24"/>
      <c r="Z106" s="24"/>
    </row>
    <row r="107" spans="1:26" ht="18" customHeight="1">
      <c r="A107" s="17" t="s">
        <v>217</v>
      </c>
      <c r="B107" s="32" t="s">
        <v>253</v>
      </c>
      <c r="C107" s="30" t="s">
        <v>58</v>
      </c>
      <c r="D107" s="20">
        <v>300</v>
      </c>
      <c r="E107" s="20">
        <v>300</v>
      </c>
      <c r="F107" s="20">
        <v>300</v>
      </c>
      <c r="G107" s="33">
        <v>300</v>
      </c>
      <c r="H107" s="21">
        <f>SUM('PACC-SNCC.F.053'!$D107:$G107)</f>
        <v>1200</v>
      </c>
      <c r="I107" s="31">
        <v>135</v>
      </c>
      <c r="J107" s="22">
        <f t="shared" si="0"/>
        <v>162000</v>
      </c>
      <c r="K107" s="25">
        <f t="shared" si="1"/>
        <v>2709870</v>
      </c>
      <c r="L107" s="24" t="s">
        <v>24</v>
      </c>
      <c r="M107" s="24" t="s">
        <v>25</v>
      </c>
      <c r="N107" s="25"/>
      <c r="O107" s="24"/>
      <c r="P107" s="24"/>
      <c r="Q107" s="24"/>
      <c r="R107" s="24"/>
      <c r="S107" s="24"/>
      <c r="T107" s="26" t="s">
        <v>254</v>
      </c>
      <c r="U107" s="24"/>
      <c r="V107" s="24"/>
      <c r="W107" s="24"/>
      <c r="X107" s="24"/>
      <c r="Y107" s="24"/>
      <c r="Z107" s="24"/>
    </row>
    <row r="108" spans="1:26" ht="18" customHeight="1">
      <c r="A108" s="17" t="s">
        <v>217</v>
      </c>
      <c r="B108" s="32" t="s">
        <v>255</v>
      </c>
      <c r="C108" s="30" t="s">
        <v>58</v>
      </c>
      <c r="D108" s="20">
        <v>600</v>
      </c>
      <c r="E108" s="20">
        <v>600</v>
      </c>
      <c r="F108" s="20">
        <v>600</v>
      </c>
      <c r="G108" s="33">
        <v>600</v>
      </c>
      <c r="H108" s="21">
        <f>SUM('PACC-SNCC.F.053'!$D108:$G108)</f>
        <v>2400</v>
      </c>
      <c r="I108" s="31">
        <v>165</v>
      </c>
      <c r="J108" s="22">
        <f t="shared" si="0"/>
        <v>396000</v>
      </c>
      <c r="K108" s="25">
        <f t="shared" si="1"/>
        <v>3017670</v>
      </c>
      <c r="L108" s="24" t="s">
        <v>24</v>
      </c>
      <c r="M108" s="24" t="s">
        <v>25</v>
      </c>
      <c r="N108" s="25"/>
      <c r="O108" s="24"/>
      <c r="P108" s="24"/>
      <c r="Q108" s="24"/>
      <c r="R108" s="24"/>
      <c r="S108" s="24"/>
      <c r="T108" s="26" t="s">
        <v>256</v>
      </c>
      <c r="U108" s="24"/>
      <c r="V108" s="24"/>
      <c r="W108" s="24"/>
      <c r="X108" s="24"/>
      <c r="Y108" s="24"/>
      <c r="Z108" s="24"/>
    </row>
    <row r="109" spans="1:26" ht="18" customHeight="1">
      <c r="A109" s="17" t="s">
        <v>217</v>
      </c>
      <c r="B109" s="32" t="s">
        <v>257</v>
      </c>
      <c r="C109" s="19" t="s">
        <v>258</v>
      </c>
      <c r="D109" s="20">
        <v>1320</v>
      </c>
      <c r="E109" s="20">
        <v>1320</v>
      </c>
      <c r="F109" s="20">
        <v>1320</v>
      </c>
      <c r="G109" s="33">
        <v>1320</v>
      </c>
      <c r="H109" s="22">
        <f>SUM('PACC-SNCC.F.053'!$D109:$G109)</f>
        <v>5280</v>
      </c>
      <c r="I109" s="21">
        <v>195</v>
      </c>
      <c r="J109" s="22">
        <f t="shared" si="0"/>
        <v>1029600</v>
      </c>
      <c r="K109" s="25">
        <f t="shared" si="1"/>
        <v>3418710</v>
      </c>
      <c r="L109" s="24" t="s">
        <v>24</v>
      </c>
      <c r="M109" s="24" t="s">
        <v>25</v>
      </c>
      <c r="N109" s="25"/>
      <c r="O109" s="24"/>
      <c r="P109" s="24"/>
      <c r="Q109" s="24"/>
      <c r="R109" s="24"/>
      <c r="S109" s="24"/>
      <c r="T109" s="26" t="s">
        <v>259</v>
      </c>
      <c r="U109" s="24"/>
      <c r="V109" s="24"/>
      <c r="W109" s="24"/>
      <c r="X109" s="24"/>
      <c r="Y109" s="24"/>
      <c r="Z109" s="24"/>
    </row>
    <row r="110" spans="1:26" ht="18" customHeight="1">
      <c r="A110" s="17" t="s">
        <v>67</v>
      </c>
      <c r="B110" s="32" t="s">
        <v>260</v>
      </c>
      <c r="C110" s="19" t="s">
        <v>142</v>
      </c>
      <c r="D110" s="20">
        <v>33000</v>
      </c>
      <c r="E110" s="20">
        <v>33000</v>
      </c>
      <c r="F110" s="20">
        <v>33000</v>
      </c>
      <c r="G110" s="33">
        <v>33000</v>
      </c>
      <c r="H110" s="21">
        <f>SUM('PACC-SNCC.F.053'!$D110:$G110)</f>
        <v>132000</v>
      </c>
      <c r="I110" s="21">
        <v>8.5</v>
      </c>
      <c r="J110" s="22">
        <f t="shared" si="0"/>
        <v>1122000</v>
      </c>
      <c r="K110" s="25">
        <f t="shared" si="1"/>
        <v>2844870</v>
      </c>
      <c r="L110" s="24" t="s">
        <v>24</v>
      </c>
      <c r="M110" s="24" t="s">
        <v>25</v>
      </c>
      <c r="N110" s="25"/>
      <c r="O110" s="24"/>
      <c r="P110" s="24"/>
      <c r="Q110" s="24"/>
      <c r="R110" s="24"/>
      <c r="S110" s="24"/>
      <c r="T110" s="26" t="s">
        <v>261</v>
      </c>
      <c r="U110" s="24"/>
      <c r="V110" s="24"/>
      <c r="W110" s="24"/>
      <c r="X110" s="24"/>
      <c r="Y110" s="24"/>
      <c r="Z110" s="24"/>
    </row>
    <row r="111" spans="1:26" ht="18" customHeight="1">
      <c r="A111" s="17" t="s">
        <v>172</v>
      </c>
      <c r="B111" s="32" t="s">
        <v>262</v>
      </c>
      <c r="C111" s="19" t="s">
        <v>142</v>
      </c>
      <c r="D111" s="20">
        <v>27</v>
      </c>
      <c r="E111" s="20">
        <v>27</v>
      </c>
      <c r="F111" s="20">
        <v>27</v>
      </c>
      <c r="G111" s="33">
        <v>27</v>
      </c>
      <c r="H111" s="29">
        <f>SUM('PACC-SNCC.F.053'!$D111:$G111)</f>
        <v>108</v>
      </c>
      <c r="I111" s="21">
        <v>2.5</v>
      </c>
      <c r="J111" s="22">
        <f t="shared" si="0"/>
        <v>270</v>
      </c>
      <c r="K111" s="25">
        <f t="shared" si="1"/>
        <v>2301102</v>
      </c>
      <c r="L111" s="24" t="s">
        <v>24</v>
      </c>
      <c r="M111" s="24" t="s">
        <v>25</v>
      </c>
      <c r="N111" s="25"/>
      <c r="O111" s="24"/>
      <c r="P111" s="24"/>
      <c r="Q111" s="24"/>
      <c r="R111" s="24"/>
      <c r="S111" s="24"/>
      <c r="T111" s="26" t="s">
        <v>263</v>
      </c>
      <c r="U111" s="24"/>
      <c r="V111" s="24"/>
      <c r="W111" s="24"/>
      <c r="X111" s="24"/>
      <c r="Y111" s="24"/>
      <c r="Z111" s="24"/>
    </row>
    <row r="112" spans="1:26" ht="18" customHeight="1">
      <c r="A112" s="17" t="s">
        <v>172</v>
      </c>
      <c r="B112" s="32" t="s">
        <v>264</v>
      </c>
      <c r="C112" s="19" t="s">
        <v>52</v>
      </c>
      <c r="D112" s="20">
        <v>27</v>
      </c>
      <c r="E112" s="20">
        <v>27</v>
      </c>
      <c r="F112" s="20">
        <v>27</v>
      </c>
      <c r="G112" s="33">
        <v>27</v>
      </c>
      <c r="H112" s="29">
        <f>SUM('PACC-SNCC.F.053'!$D112:$G112)</f>
        <v>108</v>
      </c>
      <c r="I112" s="21">
        <v>4350</v>
      </c>
      <c r="J112" s="22">
        <f t="shared" si="0"/>
        <v>469800</v>
      </c>
      <c r="K112" s="25">
        <f t="shared" si="1"/>
        <v>2300832</v>
      </c>
      <c r="L112" s="24" t="s">
        <v>24</v>
      </c>
      <c r="M112" s="24" t="s">
        <v>25</v>
      </c>
      <c r="N112" s="25"/>
      <c r="O112" s="24"/>
      <c r="P112" s="24"/>
      <c r="Q112" s="24"/>
      <c r="R112" s="24"/>
      <c r="S112" s="24"/>
      <c r="T112" s="26" t="s">
        <v>265</v>
      </c>
      <c r="U112" s="24"/>
      <c r="V112" s="24"/>
      <c r="W112" s="24"/>
      <c r="X112" s="24"/>
      <c r="Y112" s="24"/>
      <c r="Z112" s="24"/>
    </row>
    <row r="113" spans="1:26" ht="18" customHeight="1">
      <c r="A113" s="17" t="s">
        <v>172</v>
      </c>
      <c r="B113" s="32" t="s">
        <v>266</v>
      </c>
      <c r="C113" s="19" t="s">
        <v>52</v>
      </c>
      <c r="D113" s="20">
        <v>27</v>
      </c>
      <c r="E113" s="20">
        <v>27</v>
      </c>
      <c r="F113" s="20">
        <v>27</v>
      </c>
      <c r="G113" s="33">
        <v>27</v>
      </c>
      <c r="H113" s="22">
        <f>SUM('PACC-SNCC.F.053'!$D113:$G113)</f>
        <v>108</v>
      </c>
      <c r="I113" s="21">
        <v>7380</v>
      </c>
      <c r="J113" s="22">
        <f t="shared" si="0"/>
        <v>797040</v>
      </c>
      <c r="K113" s="25">
        <f t="shared" si="1"/>
        <v>5176032</v>
      </c>
      <c r="L113" s="24" t="s">
        <v>24</v>
      </c>
      <c r="M113" s="24" t="s">
        <v>25</v>
      </c>
      <c r="N113" s="25"/>
      <c r="O113" s="24"/>
      <c r="P113" s="24"/>
      <c r="Q113" s="24"/>
      <c r="R113" s="24"/>
      <c r="S113" s="24"/>
      <c r="T113" s="26" t="s">
        <v>267</v>
      </c>
      <c r="U113" s="24"/>
      <c r="V113" s="24"/>
      <c r="W113" s="24"/>
      <c r="X113" s="24"/>
      <c r="Y113" s="24"/>
      <c r="Z113" s="24"/>
    </row>
    <row r="114" spans="1:26" ht="18" customHeight="1">
      <c r="A114" s="17" t="s">
        <v>172</v>
      </c>
      <c r="B114" s="32" t="s">
        <v>268</v>
      </c>
      <c r="C114" s="19" t="s">
        <v>52</v>
      </c>
      <c r="D114" s="20">
        <v>27</v>
      </c>
      <c r="E114" s="20">
        <v>27</v>
      </c>
      <c r="F114" s="20">
        <v>27</v>
      </c>
      <c r="G114" s="20">
        <v>27</v>
      </c>
      <c r="H114" s="21">
        <f>SUM('PACC-SNCC.F.053'!$D114:$G114)</f>
        <v>108</v>
      </c>
      <c r="I114" s="21">
        <v>4220</v>
      </c>
      <c r="J114" s="22">
        <f t="shared" si="0"/>
        <v>455760</v>
      </c>
      <c r="K114" s="25">
        <f t="shared" si="1"/>
        <v>6168192</v>
      </c>
      <c r="L114" s="24" t="s">
        <v>24</v>
      </c>
      <c r="M114" s="24" t="s">
        <v>25</v>
      </c>
      <c r="N114" s="25"/>
      <c r="O114" s="24"/>
      <c r="P114" s="24"/>
      <c r="Q114" s="24"/>
      <c r="R114" s="24"/>
      <c r="S114" s="24"/>
      <c r="T114" s="26" t="s">
        <v>269</v>
      </c>
      <c r="U114" s="24"/>
      <c r="V114" s="24"/>
      <c r="W114" s="24"/>
      <c r="X114" s="24"/>
      <c r="Y114" s="24"/>
      <c r="Z114" s="24"/>
    </row>
    <row r="115" spans="1:26" ht="18" customHeight="1">
      <c r="A115" s="17" t="s">
        <v>172</v>
      </c>
      <c r="B115" s="32" t="s">
        <v>270</v>
      </c>
      <c r="C115" s="19" t="s">
        <v>63</v>
      </c>
      <c r="D115" s="20">
        <v>27</v>
      </c>
      <c r="E115" s="20">
        <v>27</v>
      </c>
      <c r="F115" s="20">
        <v>27</v>
      </c>
      <c r="G115" s="20">
        <v>27</v>
      </c>
      <c r="H115" s="27">
        <f>SUM('PACC-SNCC.F.053'!$D115:$G115)</f>
        <v>108</v>
      </c>
      <c r="I115" s="21">
        <v>5354</v>
      </c>
      <c r="J115" s="22">
        <f t="shared" si="0"/>
        <v>578232</v>
      </c>
      <c r="K115" s="25">
        <f t="shared" si="1"/>
        <v>6134832</v>
      </c>
      <c r="L115" s="24" t="s">
        <v>24</v>
      </c>
      <c r="M115" s="24" t="s">
        <v>25</v>
      </c>
      <c r="N115" s="25"/>
      <c r="O115" s="24"/>
      <c r="P115" s="24"/>
      <c r="Q115" s="24"/>
      <c r="R115" s="24"/>
      <c r="S115" s="24"/>
      <c r="T115" s="26" t="s">
        <v>271</v>
      </c>
      <c r="U115" s="24"/>
      <c r="V115" s="24"/>
      <c r="W115" s="24"/>
      <c r="X115" s="24"/>
      <c r="Y115" s="24"/>
      <c r="Z115" s="24"/>
    </row>
    <row r="116" spans="1:26" ht="18" customHeight="1">
      <c r="A116" s="17"/>
      <c r="B116" s="34" t="s">
        <v>272</v>
      </c>
      <c r="C116" s="30"/>
      <c r="D116" s="20"/>
      <c r="E116" s="20"/>
      <c r="F116" s="20"/>
      <c r="G116" s="20"/>
      <c r="H116" s="35">
        <f>SUM('PACC-SNCC.F.053'!$D116:$G116)</f>
        <v>0</v>
      </c>
      <c r="I116" s="36"/>
      <c r="J116" s="37">
        <f t="shared" si="0"/>
        <v>0</v>
      </c>
      <c r="K116" s="25"/>
      <c r="L116" s="24"/>
      <c r="M116" s="24" t="s">
        <v>25</v>
      </c>
      <c r="N116" s="25"/>
      <c r="O116" s="24"/>
      <c r="P116" s="24"/>
      <c r="Q116" s="24"/>
      <c r="R116" s="24"/>
      <c r="S116" s="24"/>
      <c r="T116" s="26" t="s">
        <v>273</v>
      </c>
      <c r="U116" s="24"/>
      <c r="V116" s="24"/>
      <c r="W116" s="24"/>
      <c r="X116" s="24"/>
      <c r="Y116" s="24"/>
      <c r="Z116" s="24"/>
    </row>
    <row r="117" spans="1:26" ht="18" customHeight="1">
      <c r="A117" s="17" t="s">
        <v>172</v>
      </c>
      <c r="B117" s="38" t="s">
        <v>274</v>
      </c>
      <c r="C117" s="19" t="s">
        <v>96</v>
      </c>
      <c r="D117" s="20">
        <v>375</v>
      </c>
      <c r="E117" s="20">
        <v>375</v>
      </c>
      <c r="F117" s="20">
        <v>375</v>
      </c>
      <c r="G117" s="33">
        <v>375</v>
      </c>
      <c r="H117" s="21">
        <f>SUM('PACC-SNCC.F.053'!$D117:$G117)</f>
        <v>1500</v>
      </c>
      <c r="I117" s="39">
        <v>2230</v>
      </c>
      <c r="J117" s="22">
        <f t="shared" si="0"/>
        <v>3345000</v>
      </c>
      <c r="K117" s="25">
        <f t="shared" ref="K117:K138" si="2">SUM(J117:J121)</f>
        <v>6195600</v>
      </c>
      <c r="L117" s="24" t="s">
        <v>24</v>
      </c>
      <c r="M117" s="24" t="s">
        <v>25</v>
      </c>
      <c r="N117" s="25"/>
      <c r="O117" s="24"/>
      <c r="P117" s="24"/>
      <c r="Q117" s="24"/>
      <c r="R117" s="24"/>
      <c r="S117" s="24"/>
      <c r="T117" s="26" t="s">
        <v>275</v>
      </c>
      <c r="U117" s="24"/>
      <c r="V117" s="24"/>
      <c r="W117" s="24"/>
      <c r="X117" s="24"/>
      <c r="Y117" s="24"/>
      <c r="Z117" s="24"/>
    </row>
    <row r="118" spans="1:26" ht="18" customHeight="1">
      <c r="A118" s="17" t="s">
        <v>172</v>
      </c>
      <c r="B118" s="32" t="s">
        <v>276</v>
      </c>
      <c r="C118" s="19" t="s">
        <v>96</v>
      </c>
      <c r="D118" s="20">
        <v>210</v>
      </c>
      <c r="E118" s="20">
        <v>210</v>
      </c>
      <c r="F118" s="20">
        <v>210</v>
      </c>
      <c r="G118" s="33">
        <v>210</v>
      </c>
      <c r="H118" s="21">
        <f>SUM('PACC-SNCC.F.053'!$D118:$G118)</f>
        <v>840</v>
      </c>
      <c r="I118" s="40">
        <v>2130</v>
      </c>
      <c r="J118" s="22">
        <f t="shared" si="0"/>
        <v>1789200</v>
      </c>
      <c r="K118" s="25">
        <f t="shared" si="2"/>
        <v>3054120</v>
      </c>
      <c r="L118" s="24" t="s">
        <v>24</v>
      </c>
      <c r="M118" s="24" t="s">
        <v>25</v>
      </c>
      <c r="N118" s="25"/>
      <c r="O118" s="24"/>
      <c r="P118" s="24"/>
      <c r="Q118" s="24"/>
      <c r="R118" s="24"/>
      <c r="S118" s="24"/>
      <c r="T118" s="26" t="s">
        <v>277</v>
      </c>
      <c r="U118" s="24"/>
      <c r="V118" s="24"/>
      <c r="W118" s="24"/>
      <c r="X118" s="24"/>
      <c r="Y118" s="24"/>
      <c r="Z118" s="24"/>
    </row>
    <row r="119" spans="1:26" ht="18" customHeight="1">
      <c r="A119" s="17" t="s">
        <v>172</v>
      </c>
      <c r="B119" s="32" t="s">
        <v>278</v>
      </c>
      <c r="C119" s="19" t="s">
        <v>96</v>
      </c>
      <c r="D119" s="20">
        <v>120</v>
      </c>
      <c r="E119" s="20">
        <v>120</v>
      </c>
      <c r="F119" s="20">
        <v>120</v>
      </c>
      <c r="G119" s="33">
        <v>120</v>
      </c>
      <c r="H119" s="21">
        <f>SUM('PACC-SNCC.F.053'!$D119:$G119)</f>
        <v>480</v>
      </c>
      <c r="I119" s="21">
        <v>880</v>
      </c>
      <c r="J119" s="22">
        <f t="shared" si="0"/>
        <v>422400</v>
      </c>
      <c r="K119" s="25">
        <f t="shared" si="2"/>
        <v>1372920</v>
      </c>
      <c r="L119" s="24" t="s">
        <v>34</v>
      </c>
      <c r="M119" s="24" t="s">
        <v>25</v>
      </c>
      <c r="N119" s="25"/>
      <c r="O119" s="24"/>
      <c r="P119" s="24"/>
      <c r="Q119" s="24"/>
      <c r="R119" s="24"/>
      <c r="S119" s="24"/>
      <c r="T119" s="26" t="s">
        <v>279</v>
      </c>
      <c r="U119" s="24"/>
      <c r="V119" s="24"/>
      <c r="W119" s="24"/>
      <c r="X119" s="24"/>
      <c r="Y119" s="24"/>
      <c r="Z119" s="24"/>
    </row>
    <row r="120" spans="1:26" ht="18" customHeight="1">
      <c r="A120" s="17" t="s">
        <v>172</v>
      </c>
      <c r="B120" s="32" t="s">
        <v>280</v>
      </c>
      <c r="C120" s="19" t="s">
        <v>96</v>
      </c>
      <c r="D120" s="20">
        <v>150</v>
      </c>
      <c r="E120" s="20">
        <v>150</v>
      </c>
      <c r="F120" s="20">
        <v>150</v>
      </c>
      <c r="G120" s="33">
        <v>150</v>
      </c>
      <c r="H120" s="21">
        <f>SUM('PACC-SNCC.F.053'!$D120:$G120)</f>
        <v>600</v>
      </c>
      <c r="I120" s="21">
        <v>880</v>
      </c>
      <c r="J120" s="22">
        <f t="shared" si="0"/>
        <v>528000</v>
      </c>
      <c r="K120" s="25">
        <f t="shared" si="2"/>
        <v>1595520</v>
      </c>
      <c r="L120" s="24" t="s">
        <v>34</v>
      </c>
      <c r="M120" s="24" t="s">
        <v>25</v>
      </c>
      <c r="N120" s="25"/>
      <c r="O120" s="24"/>
      <c r="P120" s="24"/>
      <c r="Q120" s="24"/>
      <c r="R120" s="24"/>
      <c r="S120" s="24"/>
      <c r="T120" s="26" t="s">
        <v>281</v>
      </c>
      <c r="U120" s="24"/>
      <c r="V120" s="24"/>
      <c r="W120" s="24"/>
      <c r="X120" s="24"/>
      <c r="Y120" s="24"/>
      <c r="Z120" s="24"/>
    </row>
    <row r="121" spans="1:26" ht="18" customHeight="1">
      <c r="A121" s="17" t="s">
        <v>172</v>
      </c>
      <c r="B121" s="32" t="s">
        <v>282</v>
      </c>
      <c r="C121" s="19" t="s">
        <v>96</v>
      </c>
      <c r="D121" s="20">
        <v>15</v>
      </c>
      <c r="E121" s="20">
        <v>15</v>
      </c>
      <c r="F121" s="20">
        <v>15</v>
      </c>
      <c r="G121" s="33">
        <v>15</v>
      </c>
      <c r="H121" s="22">
        <f>SUM('PACC-SNCC.F.053'!$D121:$G121)</f>
        <v>60</v>
      </c>
      <c r="I121" s="21">
        <v>1850</v>
      </c>
      <c r="J121" s="22">
        <f t="shared" si="0"/>
        <v>111000</v>
      </c>
      <c r="K121" s="25">
        <f t="shared" si="2"/>
        <v>1231320</v>
      </c>
      <c r="L121" s="24" t="s">
        <v>34</v>
      </c>
      <c r="M121" s="24" t="s">
        <v>25</v>
      </c>
      <c r="N121" s="25"/>
      <c r="O121" s="24"/>
      <c r="P121" s="24"/>
      <c r="Q121" s="24"/>
      <c r="R121" s="24"/>
      <c r="S121" s="24"/>
      <c r="T121" s="26" t="s">
        <v>283</v>
      </c>
      <c r="U121" s="24"/>
      <c r="V121" s="24"/>
      <c r="W121" s="24"/>
      <c r="X121" s="24"/>
      <c r="Y121" s="24"/>
      <c r="Z121" s="24"/>
    </row>
    <row r="122" spans="1:26" ht="18" customHeight="1">
      <c r="A122" s="17" t="s">
        <v>172</v>
      </c>
      <c r="B122" s="32" t="s">
        <v>284</v>
      </c>
      <c r="C122" s="19" t="s">
        <v>96</v>
      </c>
      <c r="D122" s="20">
        <v>24</v>
      </c>
      <c r="E122" s="20">
        <v>24</v>
      </c>
      <c r="F122" s="20">
        <v>24</v>
      </c>
      <c r="G122" s="33">
        <v>24</v>
      </c>
      <c r="H122" s="27">
        <f>SUM('PACC-SNCC.F.053'!$D122:$G122)</f>
        <v>96</v>
      </c>
      <c r="I122" s="21">
        <v>2120</v>
      </c>
      <c r="J122" s="22">
        <f t="shared" si="0"/>
        <v>203520</v>
      </c>
      <c r="K122" s="25">
        <f t="shared" si="2"/>
        <v>1124040</v>
      </c>
      <c r="L122" s="24" t="s">
        <v>34</v>
      </c>
      <c r="M122" s="24" t="s">
        <v>25</v>
      </c>
      <c r="N122" s="25"/>
      <c r="O122" s="24"/>
      <c r="P122" s="24"/>
      <c r="Q122" s="24"/>
      <c r="R122" s="24"/>
      <c r="S122" s="24"/>
      <c r="T122" s="26" t="s">
        <v>285</v>
      </c>
      <c r="U122" s="24"/>
      <c r="V122" s="24"/>
      <c r="W122" s="24"/>
      <c r="X122" s="24"/>
      <c r="Y122" s="24"/>
      <c r="Z122" s="24"/>
    </row>
    <row r="123" spans="1:26" ht="18" customHeight="1">
      <c r="A123" s="17" t="s">
        <v>172</v>
      </c>
      <c r="B123" s="32" t="s">
        <v>286</v>
      </c>
      <c r="C123" s="19" t="s">
        <v>96</v>
      </c>
      <c r="D123" s="20">
        <v>15</v>
      </c>
      <c r="E123" s="20">
        <v>15</v>
      </c>
      <c r="F123" s="20">
        <v>15</v>
      </c>
      <c r="G123" s="33">
        <v>15</v>
      </c>
      <c r="H123" s="21">
        <f>SUM('PACC-SNCC.F.053'!$D123:$G123)</f>
        <v>60</v>
      </c>
      <c r="I123" s="21">
        <v>1800</v>
      </c>
      <c r="J123" s="22">
        <f t="shared" si="0"/>
        <v>108000</v>
      </c>
      <c r="K123" s="25">
        <f t="shared" si="2"/>
        <v>945960</v>
      </c>
      <c r="L123" s="24" t="s">
        <v>34</v>
      </c>
      <c r="M123" s="24" t="s">
        <v>25</v>
      </c>
      <c r="N123" s="25"/>
      <c r="O123" s="24"/>
      <c r="P123" s="24"/>
      <c r="Q123" s="24"/>
      <c r="R123" s="24"/>
      <c r="S123" s="24"/>
      <c r="T123" s="26" t="s">
        <v>287</v>
      </c>
      <c r="U123" s="24"/>
      <c r="V123" s="24"/>
      <c r="W123" s="24"/>
      <c r="X123" s="24"/>
      <c r="Y123" s="24"/>
      <c r="Z123" s="24"/>
    </row>
    <row r="124" spans="1:26" ht="18" customHeight="1">
      <c r="A124" s="17" t="s">
        <v>288</v>
      </c>
      <c r="B124" s="32" t="s">
        <v>289</v>
      </c>
      <c r="C124" s="19" t="s">
        <v>52</v>
      </c>
      <c r="D124" s="20">
        <v>750</v>
      </c>
      <c r="E124" s="20">
        <v>750</v>
      </c>
      <c r="F124" s="20">
        <v>750</v>
      </c>
      <c r="G124" s="33">
        <v>750</v>
      </c>
      <c r="H124" s="21">
        <f>SUM('PACC-SNCC.F.053'!$D124:$G124)</f>
        <v>3000</v>
      </c>
      <c r="I124" s="21">
        <v>215</v>
      </c>
      <c r="J124" s="22">
        <f t="shared" si="0"/>
        <v>645000</v>
      </c>
      <c r="K124" s="25">
        <f t="shared" si="2"/>
        <v>887460</v>
      </c>
      <c r="L124" s="24" t="s">
        <v>34</v>
      </c>
      <c r="M124" s="24" t="s">
        <v>25</v>
      </c>
      <c r="N124" s="25"/>
      <c r="O124" s="24"/>
      <c r="P124" s="24"/>
      <c r="Q124" s="24"/>
      <c r="R124" s="24"/>
      <c r="S124" s="24"/>
      <c r="T124" s="26" t="s">
        <v>290</v>
      </c>
      <c r="U124" s="24"/>
      <c r="V124" s="24"/>
      <c r="W124" s="24"/>
      <c r="X124" s="24"/>
      <c r="Y124" s="24"/>
      <c r="Z124" s="24"/>
    </row>
    <row r="125" spans="1:26" ht="18" customHeight="1">
      <c r="A125" s="17" t="s">
        <v>288</v>
      </c>
      <c r="B125" s="32" t="s">
        <v>291</v>
      </c>
      <c r="C125" s="19" t="s">
        <v>292</v>
      </c>
      <c r="D125" s="20">
        <v>390</v>
      </c>
      <c r="E125" s="20">
        <v>390</v>
      </c>
      <c r="F125" s="20">
        <v>390</v>
      </c>
      <c r="G125" s="33">
        <v>390</v>
      </c>
      <c r="H125" s="21">
        <f>SUM('PACC-SNCC.F.053'!$D125:$G125)</f>
        <v>1560</v>
      </c>
      <c r="I125" s="21">
        <v>105</v>
      </c>
      <c r="J125" s="22">
        <f t="shared" si="0"/>
        <v>163800</v>
      </c>
      <c r="K125" s="25">
        <f t="shared" si="2"/>
        <v>324060</v>
      </c>
      <c r="L125" s="24" t="s">
        <v>34</v>
      </c>
      <c r="M125" s="24" t="s">
        <v>25</v>
      </c>
      <c r="N125" s="25"/>
      <c r="O125" s="24"/>
      <c r="P125" s="24"/>
      <c r="Q125" s="24"/>
      <c r="R125" s="24"/>
      <c r="S125" s="24"/>
      <c r="T125" s="26" t="s">
        <v>293</v>
      </c>
      <c r="U125" s="24"/>
      <c r="V125" s="24"/>
      <c r="W125" s="24"/>
      <c r="X125" s="24"/>
      <c r="Y125" s="24"/>
      <c r="Z125" s="24"/>
    </row>
    <row r="126" spans="1:26" ht="18" customHeight="1">
      <c r="A126" s="17" t="s">
        <v>288</v>
      </c>
      <c r="B126" s="32" t="s">
        <v>294</v>
      </c>
      <c r="C126" s="19" t="s">
        <v>292</v>
      </c>
      <c r="D126" s="20">
        <v>3</v>
      </c>
      <c r="E126" s="20">
        <v>3</v>
      </c>
      <c r="F126" s="20">
        <v>3</v>
      </c>
      <c r="G126" s="33">
        <v>3</v>
      </c>
      <c r="H126" s="22">
        <f>SUM('PACC-SNCC.F.053'!$D126:$G126)</f>
        <v>12</v>
      </c>
      <c r="I126" s="21">
        <v>310</v>
      </c>
      <c r="J126" s="22">
        <f t="shared" si="0"/>
        <v>3720</v>
      </c>
      <c r="K126" s="25">
        <f t="shared" si="2"/>
        <v>417300</v>
      </c>
      <c r="L126" s="24" t="s">
        <v>34</v>
      </c>
      <c r="M126" s="24" t="s">
        <v>25</v>
      </c>
      <c r="N126" s="25"/>
      <c r="O126" s="24"/>
      <c r="P126" s="24"/>
      <c r="Q126" s="24"/>
      <c r="R126" s="24"/>
      <c r="S126" s="24"/>
      <c r="T126" s="26" t="s">
        <v>295</v>
      </c>
      <c r="U126" s="24"/>
      <c r="V126" s="24"/>
      <c r="W126" s="24"/>
      <c r="X126" s="24"/>
      <c r="Y126" s="24"/>
      <c r="Z126" s="24"/>
    </row>
    <row r="127" spans="1:26" ht="18" customHeight="1">
      <c r="A127" s="17" t="s">
        <v>288</v>
      </c>
      <c r="B127" s="32" t="s">
        <v>296</v>
      </c>
      <c r="C127" s="19" t="s">
        <v>292</v>
      </c>
      <c r="D127" s="20">
        <v>24</v>
      </c>
      <c r="E127" s="20">
        <v>24</v>
      </c>
      <c r="F127" s="20">
        <v>24</v>
      </c>
      <c r="G127" s="33">
        <v>24</v>
      </c>
      <c r="H127" s="41">
        <f>SUM('PACC-SNCC.F.053'!$D127:$G127)</f>
        <v>96</v>
      </c>
      <c r="I127" s="21">
        <v>265</v>
      </c>
      <c r="J127" s="22">
        <f t="shared" si="0"/>
        <v>25440</v>
      </c>
      <c r="K127" s="25">
        <f t="shared" si="2"/>
        <v>414280</v>
      </c>
      <c r="L127" s="24" t="s">
        <v>34</v>
      </c>
      <c r="M127" s="24" t="s">
        <v>25</v>
      </c>
      <c r="N127" s="25"/>
      <c r="O127" s="24"/>
      <c r="P127" s="24"/>
      <c r="Q127" s="24"/>
      <c r="R127" s="24"/>
      <c r="S127" s="24"/>
      <c r="T127" s="26" t="s">
        <v>297</v>
      </c>
      <c r="U127" s="24"/>
      <c r="V127" s="24"/>
      <c r="W127" s="24"/>
      <c r="X127" s="24"/>
      <c r="Y127" s="24"/>
      <c r="Z127" s="24"/>
    </row>
    <row r="128" spans="1:26" ht="18" customHeight="1">
      <c r="A128" s="17" t="s">
        <v>288</v>
      </c>
      <c r="B128" s="32" t="s">
        <v>298</v>
      </c>
      <c r="C128" s="19" t="s">
        <v>142</v>
      </c>
      <c r="D128" s="20">
        <v>55</v>
      </c>
      <c r="E128" s="20">
        <v>55</v>
      </c>
      <c r="F128" s="20">
        <v>55</v>
      </c>
      <c r="G128" s="33">
        <v>55</v>
      </c>
      <c r="H128" s="21">
        <f>SUM('PACC-SNCC.F.053'!$D128:$G128)</f>
        <v>220</v>
      </c>
      <c r="I128" s="21">
        <v>225</v>
      </c>
      <c r="J128" s="22">
        <f t="shared" si="0"/>
        <v>49500</v>
      </c>
      <c r="K128" s="25">
        <f t="shared" si="2"/>
        <v>459040</v>
      </c>
      <c r="L128" s="24" t="s">
        <v>34</v>
      </c>
      <c r="M128" s="24" t="s">
        <v>25</v>
      </c>
      <c r="N128" s="25"/>
      <c r="O128" s="24"/>
      <c r="P128" s="24"/>
      <c r="Q128" s="24"/>
      <c r="R128" s="24"/>
      <c r="S128" s="24"/>
      <c r="T128" s="26" t="s">
        <v>299</v>
      </c>
      <c r="U128" s="24"/>
      <c r="V128" s="24"/>
      <c r="W128" s="24"/>
      <c r="X128" s="24"/>
      <c r="Y128" s="24"/>
      <c r="Z128" s="24"/>
    </row>
    <row r="129" spans="1:26" ht="18" customHeight="1">
      <c r="A129" s="17" t="s">
        <v>288</v>
      </c>
      <c r="B129" s="32" t="s">
        <v>300</v>
      </c>
      <c r="C129" s="19" t="s">
        <v>52</v>
      </c>
      <c r="D129" s="20">
        <v>300</v>
      </c>
      <c r="E129" s="20">
        <v>300</v>
      </c>
      <c r="F129" s="20">
        <v>300</v>
      </c>
      <c r="G129" s="33">
        <v>300</v>
      </c>
      <c r="H129" s="21">
        <f>SUM('PACC-SNCC.F.053'!$D129:$G129)</f>
        <v>1200</v>
      </c>
      <c r="I129" s="21">
        <v>68</v>
      </c>
      <c r="J129" s="22">
        <f t="shared" si="0"/>
        <v>81600</v>
      </c>
      <c r="K129" s="25">
        <f t="shared" si="2"/>
        <v>667540</v>
      </c>
      <c r="L129" s="24" t="s">
        <v>34</v>
      </c>
      <c r="M129" s="24" t="s">
        <v>25</v>
      </c>
      <c r="N129" s="25"/>
      <c r="O129" s="24"/>
      <c r="P129" s="24"/>
      <c r="Q129" s="24"/>
      <c r="R129" s="24"/>
      <c r="S129" s="24"/>
      <c r="T129" s="26" t="s">
        <v>301</v>
      </c>
      <c r="U129" s="24"/>
      <c r="V129" s="24"/>
      <c r="W129" s="24"/>
      <c r="X129" s="24"/>
      <c r="Y129" s="24"/>
      <c r="Z129" s="24"/>
    </row>
    <row r="130" spans="1:26" ht="18" customHeight="1">
      <c r="A130" s="17" t="s">
        <v>288</v>
      </c>
      <c r="B130" s="32" t="s">
        <v>302</v>
      </c>
      <c r="C130" s="19" t="s">
        <v>303</v>
      </c>
      <c r="D130" s="20">
        <v>612</v>
      </c>
      <c r="E130" s="20">
        <v>612</v>
      </c>
      <c r="F130" s="20">
        <v>612</v>
      </c>
      <c r="G130" s="33">
        <v>612</v>
      </c>
      <c r="H130" s="29">
        <f>SUM('PACC-SNCC.F.053'!$D130:$G130)</f>
        <v>2448</v>
      </c>
      <c r="I130" s="21">
        <v>105</v>
      </c>
      <c r="J130" s="22">
        <f t="shared" si="0"/>
        <v>257040</v>
      </c>
      <c r="K130" s="25">
        <f t="shared" si="2"/>
        <v>600340</v>
      </c>
      <c r="L130" s="24" t="s">
        <v>34</v>
      </c>
      <c r="M130" s="24" t="s">
        <v>25</v>
      </c>
      <c r="N130" s="25"/>
      <c r="O130" s="24"/>
      <c r="P130" s="24"/>
      <c r="Q130" s="24"/>
      <c r="R130" s="24"/>
      <c r="S130" s="24"/>
      <c r="T130" s="26" t="s">
        <v>304</v>
      </c>
      <c r="U130" s="24"/>
      <c r="V130" s="24"/>
      <c r="W130" s="24"/>
      <c r="X130" s="24"/>
      <c r="Y130" s="24"/>
      <c r="Z130" s="24"/>
    </row>
    <row r="131" spans="1:26" ht="18" customHeight="1">
      <c r="A131" s="17" t="s">
        <v>288</v>
      </c>
      <c r="B131" s="32" t="s">
        <v>305</v>
      </c>
      <c r="C131" s="19" t="s">
        <v>142</v>
      </c>
      <c r="D131" s="20">
        <v>7</v>
      </c>
      <c r="E131" s="20">
        <v>7</v>
      </c>
      <c r="F131" s="20">
        <v>7</v>
      </c>
      <c r="G131" s="33">
        <v>7</v>
      </c>
      <c r="H131" s="21">
        <f>SUM('PACC-SNCC.F.053'!$D131:$G131)</f>
        <v>28</v>
      </c>
      <c r="I131" s="21">
        <v>25</v>
      </c>
      <c r="J131" s="22">
        <f t="shared" si="0"/>
        <v>700</v>
      </c>
      <c r="K131" s="25">
        <f t="shared" si="2"/>
        <v>345580</v>
      </c>
      <c r="L131" s="24" t="s">
        <v>34</v>
      </c>
      <c r="M131" s="24" t="s">
        <v>25</v>
      </c>
      <c r="N131" s="25"/>
      <c r="O131" s="24"/>
      <c r="P131" s="24"/>
      <c r="Q131" s="24"/>
      <c r="R131" s="24"/>
      <c r="S131" s="24"/>
      <c r="T131" s="26" t="s">
        <v>306</v>
      </c>
      <c r="U131" s="24"/>
      <c r="V131" s="24"/>
      <c r="W131" s="24"/>
      <c r="X131" s="24"/>
      <c r="Y131" s="24"/>
      <c r="Z131" s="24"/>
    </row>
    <row r="132" spans="1:26" ht="18" customHeight="1">
      <c r="A132" s="17" t="s">
        <v>288</v>
      </c>
      <c r="B132" s="32" t="s">
        <v>307</v>
      </c>
      <c r="C132" s="19" t="s">
        <v>142</v>
      </c>
      <c r="D132" s="20">
        <v>9</v>
      </c>
      <c r="E132" s="20">
        <v>9</v>
      </c>
      <c r="F132" s="20">
        <v>9</v>
      </c>
      <c r="G132" s="33">
        <v>9</v>
      </c>
      <c r="H132" s="22">
        <f>SUM('PACC-SNCC.F.053'!$D132:$G132)</f>
        <v>36</v>
      </c>
      <c r="I132" s="21">
        <v>1950</v>
      </c>
      <c r="J132" s="22">
        <f t="shared" si="0"/>
        <v>70200</v>
      </c>
      <c r="K132" s="25">
        <f t="shared" si="2"/>
        <v>356040</v>
      </c>
      <c r="L132" s="24" t="s">
        <v>34</v>
      </c>
      <c r="M132" s="24" t="s">
        <v>25</v>
      </c>
      <c r="N132" s="25"/>
      <c r="O132" s="24"/>
      <c r="P132" s="24"/>
      <c r="Q132" s="24"/>
      <c r="R132" s="24"/>
      <c r="S132" s="24"/>
      <c r="T132" s="26" t="s">
        <v>308</v>
      </c>
      <c r="U132" s="24"/>
      <c r="V132" s="24"/>
      <c r="W132" s="24"/>
      <c r="X132" s="24"/>
      <c r="Y132" s="24"/>
      <c r="Z132" s="24"/>
    </row>
    <row r="133" spans="1:26" ht="18" customHeight="1">
      <c r="A133" s="17" t="s">
        <v>288</v>
      </c>
      <c r="B133" s="32" t="s">
        <v>309</v>
      </c>
      <c r="C133" s="19" t="s">
        <v>23</v>
      </c>
      <c r="D133" s="20">
        <v>30</v>
      </c>
      <c r="E133" s="20">
        <v>30</v>
      </c>
      <c r="F133" s="20">
        <v>30</v>
      </c>
      <c r="G133" s="33">
        <v>30</v>
      </c>
      <c r="H133" s="21">
        <f>SUM('PACC-SNCC.F.053'!$D133:$G133)</f>
        <v>120</v>
      </c>
      <c r="I133" s="21">
        <v>2150</v>
      </c>
      <c r="J133" s="22">
        <f t="shared" si="0"/>
        <v>258000</v>
      </c>
      <c r="K133" s="25">
        <f t="shared" si="2"/>
        <v>287820</v>
      </c>
      <c r="L133" s="24" t="s">
        <v>34</v>
      </c>
      <c r="M133" s="24" t="s">
        <v>25</v>
      </c>
      <c r="N133" s="25"/>
      <c r="O133" s="24"/>
      <c r="P133" s="24"/>
      <c r="Q133" s="24"/>
      <c r="R133" s="24"/>
      <c r="S133" s="24"/>
      <c r="T133" s="26" t="s">
        <v>310</v>
      </c>
      <c r="U133" s="24"/>
      <c r="V133" s="24"/>
      <c r="W133" s="24"/>
      <c r="X133" s="24"/>
      <c r="Y133" s="24"/>
      <c r="Z133" s="24"/>
    </row>
    <row r="134" spans="1:26" ht="18" customHeight="1">
      <c r="A134" s="17" t="s">
        <v>288</v>
      </c>
      <c r="B134" s="32" t="s">
        <v>311</v>
      </c>
      <c r="C134" s="19" t="s">
        <v>142</v>
      </c>
      <c r="D134" s="20">
        <v>24</v>
      </c>
      <c r="E134" s="20">
        <v>24</v>
      </c>
      <c r="F134" s="20">
        <v>24</v>
      </c>
      <c r="G134" s="33">
        <v>24</v>
      </c>
      <c r="H134" s="22">
        <f>SUM('PACC-SNCC.F.053'!$D134:$G134)</f>
        <v>96</v>
      </c>
      <c r="I134" s="21">
        <v>150</v>
      </c>
      <c r="J134" s="22">
        <f t="shared" si="0"/>
        <v>14400</v>
      </c>
      <c r="K134" s="25">
        <f t="shared" si="2"/>
        <v>163740</v>
      </c>
      <c r="L134" s="24" t="s">
        <v>49</v>
      </c>
      <c r="M134" s="24" t="s">
        <v>25</v>
      </c>
      <c r="N134" s="25"/>
      <c r="O134" s="24"/>
      <c r="P134" s="24"/>
      <c r="Q134" s="24"/>
      <c r="R134" s="24"/>
      <c r="S134" s="24"/>
      <c r="T134" s="26" t="s">
        <v>312</v>
      </c>
      <c r="U134" s="24"/>
      <c r="V134" s="24"/>
      <c r="W134" s="24"/>
      <c r="X134" s="24"/>
      <c r="Y134" s="24"/>
      <c r="Z134" s="24"/>
    </row>
    <row r="135" spans="1:26" ht="18" customHeight="1">
      <c r="A135" s="17" t="s">
        <v>288</v>
      </c>
      <c r="B135" s="32" t="s">
        <v>313</v>
      </c>
      <c r="C135" s="19" t="s">
        <v>142</v>
      </c>
      <c r="D135" s="20">
        <v>6</v>
      </c>
      <c r="E135" s="20">
        <v>6</v>
      </c>
      <c r="F135" s="20">
        <v>6</v>
      </c>
      <c r="G135" s="33">
        <v>6</v>
      </c>
      <c r="H135" s="21">
        <f>SUM('PACC-SNCC.F.053'!$D135:$G135)</f>
        <v>24</v>
      </c>
      <c r="I135" s="21">
        <v>95</v>
      </c>
      <c r="J135" s="22">
        <f t="shared" si="0"/>
        <v>2280</v>
      </c>
      <c r="K135" s="25">
        <f t="shared" si="2"/>
        <v>149340</v>
      </c>
      <c r="L135" s="24" t="s">
        <v>49</v>
      </c>
      <c r="M135" s="24" t="s">
        <v>25</v>
      </c>
      <c r="N135" s="25"/>
      <c r="O135" s="24"/>
      <c r="P135" s="24"/>
      <c r="Q135" s="24"/>
      <c r="R135" s="24"/>
      <c r="S135" s="24"/>
      <c r="T135" s="26" t="s">
        <v>314</v>
      </c>
      <c r="U135" s="24"/>
      <c r="V135" s="24"/>
      <c r="W135" s="24"/>
      <c r="X135" s="24"/>
      <c r="Y135" s="24"/>
      <c r="Z135" s="24"/>
    </row>
    <row r="136" spans="1:26" ht="18" customHeight="1">
      <c r="A136" s="17" t="s">
        <v>288</v>
      </c>
      <c r="B136" s="32" t="s">
        <v>315</v>
      </c>
      <c r="C136" s="19" t="s">
        <v>142</v>
      </c>
      <c r="D136" s="20">
        <v>18</v>
      </c>
      <c r="E136" s="20">
        <v>18</v>
      </c>
      <c r="F136" s="20">
        <v>18</v>
      </c>
      <c r="G136" s="33">
        <v>18</v>
      </c>
      <c r="H136" s="22">
        <f>SUM('PACC-SNCC.F.053'!$D136:$G136)</f>
        <v>72</v>
      </c>
      <c r="I136" s="21">
        <v>155</v>
      </c>
      <c r="J136" s="22">
        <f t="shared" si="0"/>
        <v>11160</v>
      </c>
      <c r="K136" s="25">
        <f t="shared" si="2"/>
        <v>1659060</v>
      </c>
      <c r="L136" s="24" t="s">
        <v>34</v>
      </c>
      <c r="M136" s="24" t="s">
        <v>25</v>
      </c>
      <c r="N136" s="25"/>
      <c r="O136" s="24"/>
      <c r="P136" s="24"/>
      <c r="Q136" s="24"/>
      <c r="R136" s="24"/>
      <c r="S136" s="24"/>
      <c r="T136" s="26" t="s">
        <v>316</v>
      </c>
      <c r="U136" s="24"/>
      <c r="V136" s="24"/>
      <c r="W136" s="24"/>
      <c r="X136" s="24"/>
      <c r="Y136" s="24"/>
      <c r="Z136" s="24"/>
    </row>
    <row r="137" spans="1:26" ht="18" customHeight="1">
      <c r="A137" s="17" t="s">
        <v>288</v>
      </c>
      <c r="B137" s="32" t="s">
        <v>317</v>
      </c>
      <c r="C137" s="19" t="s">
        <v>142</v>
      </c>
      <c r="D137" s="20">
        <v>3</v>
      </c>
      <c r="E137" s="20">
        <v>3</v>
      </c>
      <c r="F137" s="20">
        <v>3</v>
      </c>
      <c r="G137" s="33">
        <v>3</v>
      </c>
      <c r="H137" s="21">
        <f>SUM('PACC-SNCC.F.053'!$D137:$G137)</f>
        <v>12</v>
      </c>
      <c r="I137" s="21">
        <v>165</v>
      </c>
      <c r="J137" s="22">
        <f t="shared" si="0"/>
        <v>1980</v>
      </c>
      <c r="K137" s="25">
        <f t="shared" si="2"/>
        <v>2037900</v>
      </c>
      <c r="L137" s="24" t="s">
        <v>24</v>
      </c>
      <c r="M137" s="24" t="s">
        <v>25</v>
      </c>
      <c r="N137" s="25"/>
      <c r="O137" s="24"/>
      <c r="P137" s="24"/>
      <c r="Q137" s="24"/>
      <c r="R137" s="24"/>
      <c r="S137" s="24"/>
      <c r="T137" s="26" t="s">
        <v>318</v>
      </c>
      <c r="U137" s="24"/>
      <c r="V137" s="24"/>
      <c r="W137" s="24"/>
      <c r="X137" s="24"/>
      <c r="Y137" s="24"/>
      <c r="Z137" s="24"/>
    </row>
    <row r="138" spans="1:26" ht="18" customHeight="1">
      <c r="A138" s="17" t="s">
        <v>288</v>
      </c>
      <c r="B138" s="32" t="s">
        <v>319</v>
      </c>
      <c r="C138" s="19" t="s">
        <v>249</v>
      </c>
      <c r="D138" s="20">
        <v>108</v>
      </c>
      <c r="E138" s="20">
        <v>108</v>
      </c>
      <c r="F138" s="20">
        <v>108</v>
      </c>
      <c r="G138" s="33">
        <v>108</v>
      </c>
      <c r="H138" s="21">
        <f>SUM('PACC-SNCC.F.053'!$D138:$G138)</f>
        <v>432</v>
      </c>
      <c r="I138" s="21">
        <v>310</v>
      </c>
      <c r="J138" s="22">
        <f t="shared" si="0"/>
        <v>133920</v>
      </c>
      <c r="K138" s="25">
        <f t="shared" si="2"/>
        <v>2451120</v>
      </c>
      <c r="L138" s="24" t="s">
        <v>24</v>
      </c>
      <c r="M138" s="24" t="s">
        <v>25</v>
      </c>
      <c r="N138" s="25"/>
      <c r="O138" s="24"/>
      <c r="P138" s="24"/>
      <c r="Q138" s="24"/>
      <c r="R138" s="24"/>
      <c r="S138" s="24"/>
      <c r="T138" s="26" t="s">
        <v>320</v>
      </c>
      <c r="U138" s="24"/>
      <c r="V138" s="24"/>
      <c r="W138" s="24"/>
      <c r="X138" s="24"/>
      <c r="Y138" s="24"/>
      <c r="Z138" s="24"/>
    </row>
    <row r="139" spans="1:26" ht="18" customHeight="1">
      <c r="A139" s="17"/>
      <c r="B139" s="32" t="s">
        <v>321</v>
      </c>
      <c r="C139" s="19"/>
      <c r="D139" s="20"/>
      <c r="E139" s="20"/>
      <c r="F139" s="20"/>
      <c r="G139" s="20"/>
      <c r="H139" s="35">
        <f>SUM('PACC-SNCC.F.053'!$D139:$G139)</f>
        <v>0</v>
      </c>
      <c r="I139" s="21"/>
      <c r="J139" s="22">
        <f t="shared" si="0"/>
        <v>0</v>
      </c>
      <c r="K139" s="25"/>
      <c r="L139" s="24"/>
      <c r="M139" s="24" t="s">
        <v>25</v>
      </c>
      <c r="N139" s="25"/>
      <c r="O139" s="24"/>
      <c r="P139" s="24"/>
      <c r="Q139" s="24"/>
      <c r="R139" s="24"/>
      <c r="S139" s="24"/>
      <c r="T139" s="26" t="s">
        <v>322</v>
      </c>
      <c r="U139" s="24"/>
      <c r="V139" s="24"/>
      <c r="W139" s="24"/>
      <c r="X139" s="24"/>
      <c r="Y139" s="24"/>
      <c r="Z139" s="24"/>
    </row>
    <row r="140" spans="1:26" ht="18" customHeight="1">
      <c r="A140" s="17" t="s">
        <v>288</v>
      </c>
      <c r="B140" s="32" t="s">
        <v>323</v>
      </c>
      <c r="C140" s="19" t="s">
        <v>292</v>
      </c>
      <c r="D140" s="20">
        <v>1080</v>
      </c>
      <c r="E140" s="20">
        <v>1080</v>
      </c>
      <c r="F140" s="20">
        <v>1080</v>
      </c>
      <c r="G140" s="33">
        <v>1080</v>
      </c>
      <c r="H140" s="41">
        <f>SUM('PACC-SNCC.F.053'!$D140:$G140)</f>
        <v>4320</v>
      </c>
      <c r="I140" s="21">
        <v>350</v>
      </c>
      <c r="J140" s="22">
        <f t="shared" si="0"/>
        <v>1512000</v>
      </c>
      <c r="K140" s="25">
        <f t="shared" ref="K140:K145" si="3">SUM(J140:J144)</f>
        <v>3272400</v>
      </c>
      <c r="L140" s="24" t="s">
        <v>24</v>
      </c>
      <c r="M140" s="24" t="s">
        <v>25</v>
      </c>
      <c r="N140" s="25"/>
      <c r="O140" s="24"/>
      <c r="P140" s="24"/>
      <c r="Q140" s="24"/>
      <c r="R140" s="24"/>
      <c r="S140" s="24"/>
      <c r="T140" s="26" t="s">
        <v>324</v>
      </c>
      <c r="U140" s="24"/>
      <c r="V140" s="24"/>
      <c r="W140" s="24"/>
      <c r="X140" s="24"/>
      <c r="Y140" s="24"/>
      <c r="Z140" s="24"/>
    </row>
    <row r="141" spans="1:26" ht="18" customHeight="1">
      <c r="A141" s="17" t="s">
        <v>288</v>
      </c>
      <c r="B141" s="32" t="s">
        <v>325</v>
      </c>
      <c r="C141" s="30" t="s">
        <v>292</v>
      </c>
      <c r="D141" s="20">
        <v>150</v>
      </c>
      <c r="E141" s="20">
        <v>150</v>
      </c>
      <c r="F141" s="20">
        <v>150</v>
      </c>
      <c r="G141" s="33">
        <v>150</v>
      </c>
      <c r="H141" s="21">
        <f>SUM('PACC-SNCC.F.053'!$D141:$G141)</f>
        <v>600</v>
      </c>
      <c r="I141" s="31">
        <v>650</v>
      </c>
      <c r="J141" s="22">
        <f t="shared" si="0"/>
        <v>390000</v>
      </c>
      <c r="K141" s="25">
        <f t="shared" si="3"/>
        <v>1862400</v>
      </c>
      <c r="L141" s="24" t="s">
        <v>24</v>
      </c>
      <c r="M141" s="24" t="s">
        <v>25</v>
      </c>
      <c r="N141" s="25"/>
      <c r="O141" s="24"/>
      <c r="P141" s="24"/>
      <c r="Q141" s="24"/>
      <c r="R141" s="24"/>
      <c r="S141" s="24"/>
      <c r="T141" s="26" t="s">
        <v>326</v>
      </c>
      <c r="U141" s="24"/>
      <c r="V141" s="24"/>
      <c r="W141" s="24"/>
      <c r="X141" s="24"/>
      <c r="Y141" s="24"/>
      <c r="Z141" s="24"/>
    </row>
    <row r="142" spans="1:26" ht="18" customHeight="1">
      <c r="A142" s="17" t="s">
        <v>288</v>
      </c>
      <c r="B142" s="32" t="s">
        <v>327</v>
      </c>
      <c r="C142" s="30" t="s">
        <v>292</v>
      </c>
      <c r="D142" s="20">
        <v>120</v>
      </c>
      <c r="E142" s="20">
        <v>120</v>
      </c>
      <c r="F142" s="20">
        <v>120</v>
      </c>
      <c r="G142" s="20">
        <v>120</v>
      </c>
      <c r="H142" s="21">
        <f>SUM('PACC-SNCC.F.053'!$D142:$G142)</f>
        <v>480</v>
      </c>
      <c r="I142" s="31">
        <v>865</v>
      </c>
      <c r="J142" s="22">
        <f t="shared" si="0"/>
        <v>415200</v>
      </c>
      <c r="K142" s="25">
        <f t="shared" si="3"/>
        <v>1472400</v>
      </c>
      <c r="L142" s="24" t="s">
        <v>34</v>
      </c>
      <c r="M142" s="24" t="s">
        <v>25</v>
      </c>
      <c r="N142" s="25"/>
      <c r="O142" s="24"/>
      <c r="P142" s="24"/>
      <c r="Q142" s="24"/>
      <c r="R142" s="24"/>
      <c r="S142" s="24"/>
      <c r="T142" s="26" t="s">
        <v>328</v>
      </c>
      <c r="U142" s="24"/>
      <c r="V142" s="24"/>
      <c r="W142" s="24"/>
      <c r="X142" s="24"/>
      <c r="Y142" s="24"/>
      <c r="Z142" s="24"/>
    </row>
    <row r="143" spans="1:26" ht="18" customHeight="1">
      <c r="A143" s="17" t="s">
        <v>288</v>
      </c>
      <c r="B143" s="32" t="s">
        <v>329</v>
      </c>
      <c r="C143" s="19" t="s">
        <v>142</v>
      </c>
      <c r="D143" s="20">
        <v>2250</v>
      </c>
      <c r="E143" s="20">
        <v>2250</v>
      </c>
      <c r="F143" s="20">
        <v>2250</v>
      </c>
      <c r="G143" s="20">
        <v>2250</v>
      </c>
      <c r="H143" s="21">
        <f>SUM('PACC-SNCC.F.053'!$D143:$G143)</f>
        <v>9000</v>
      </c>
      <c r="I143" s="21">
        <v>105</v>
      </c>
      <c r="J143" s="22">
        <f t="shared" si="0"/>
        <v>945000</v>
      </c>
      <c r="K143" s="25">
        <f t="shared" si="3"/>
        <v>2767200</v>
      </c>
      <c r="L143" s="24" t="s">
        <v>24</v>
      </c>
      <c r="M143" s="24" t="s">
        <v>25</v>
      </c>
      <c r="N143" s="25"/>
      <c r="O143" s="24"/>
      <c r="P143" s="24"/>
      <c r="Q143" s="24"/>
      <c r="R143" s="24"/>
      <c r="S143" s="24"/>
      <c r="T143" s="26" t="s">
        <v>330</v>
      </c>
      <c r="U143" s="24"/>
      <c r="V143" s="24"/>
      <c r="W143" s="24"/>
      <c r="X143" s="24"/>
      <c r="Y143" s="24"/>
      <c r="Z143" s="24"/>
    </row>
    <row r="144" spans="1:26" ht="18" customHeight="1">
      <c r="A144" s="17" t="s">
        <v>269</v>
      </c>
      <c r="B144" s="32" t="s">
        <v>331</v>
      </c>
      <c r="C144" s="19" t="s">
        <v>292</v>
      </c>
      <c r="D144" s="20">
        <v>1</v>
      </c>
      <c r="E144" s="20">
        <v>1</v>
      </c>
      <c r="F144" s="20">
        <v>1</v>
      </c>
      <c r="G144" s="20">
        <v>1</v>
      </c>
      <c r="H144" s="21">
        <f>SUM('PACC-SNCC.F.053'!$D144:$G144)</f>
        <v>4</v>
      </c>
      <c r="I144" s="21">
        <v>2550</v>
      </c>
      <c r="J144" s="22">
        <f t="shared" si="0"/>
        <v>10200</v>
      </c>
      <c r="K144" s="25">
        <f t="shared" si="3"/>
        <v>2550200</v>
      </c>
      <c r="L144" s="24" t="s">
        <v>34</v>
      </c>
      <c r="M144" s="24" t="s">
        <v>25</v>
      </c>
      <c r="N144" s="25"/>
      <c r="O144" s="24"/>
      <c r="P144" s="24"/>
      <c r="Q144" s="24"/>
      <c r="R144" s="24"/>
      <c r="S144" s="24"/>
      <c r="T144" s="26" t="s">
        <v>332</v>
      </c>
      <c r="U144" s="24"/>
      <c r="V144" s="24"/>
      <c r="W144" s="24"/>
      <c r="X144" s="24"/>
      <c r="Y144" s="24"/>
      <c r="Z144" s="24"/>
    </row>
    <row r="145" spans="1:26" ht="18" customHeight="1">
      <c r="A145" s="17" t="s">
        <v>267</v>
      </c>
      <c r="B145" s="32" t="s">
        <v>333</v>
      </c>
      <c r="C145" s="19" t="s">
        <v>184</v>
      </c>
      <c r="D145" s="20">
        <v>3</v>
      </c>
      <c r="E145" s="20">
        <v>3</v>
      </c>
      <c r="F145" s="20">
        <v>3</v>
      </c>
      <c r="G145" s="33">
        <v>3</v>
      </c>
      <c r="H145" s="21">
        <f>SUM('PACC-SNCC.F.053'!$D145:$G145)</f>
        <v>12</v>
      </c>
      <c r="I145" s="21">
        <v>8500</v>
      </c>
      <c r="J145" s="22">
        <f t="shared" si="0"/>
        <v>102000</v>
      </c>
      <c r="K145" s="25">
        <f t="shared" si="3"/>
        <v>2594600</v>
      </c>
      <c r="L145" s="24" t="s">
        <v>34</v>
      </c>
      <c r="M145" s="24" t="s">
        <v>25</v>
      </c>
      <c r="N145" s="25"/>
      <c r="O145" s="24"/>
      <c r="P145" s="24"/>
      <c r="Q145" s="24"/>
      <c r="R145" s="24"/>
      <c r="S145" s="24"/>
      <c r="T145" s="26" t="s">
        <v>334</v>
      </c>
      <c r="U145" s="24"/>
      <c r="V145" s="24"/>
      <c r="W145" s="24"/>
      <c r="X145" s="24"/>
      <c r="Y145" s="24"/>
      <c r="Z145" s="24"/>
    </row>
    <row r="146" spans="1:26" ht="18" customHeight="1">
      <c r="A146" s="17"/>
      <c r="B146" s="34" t="s">
        <v>335</v>
      </c>
      <c r="C146" s="19"/>
      <c r="D146" s="20"/>
      <c r="E146" s="20"/>
      <c r="F146" s="20"/>
      <c r="G146" s="33"/>
      <c r="H146" s="22">
        <f>SUM('PACC-SNCC.F.053'!$D146:$G146)</f>
        <v>0</v>
      </c>
      <c r="I146" s="21"/>
      <c r="J146" s="22">
        <f t="shared" si="0"/>
        <v>0</v>
      </c>
      <c r="K146" s="25"/>
      <c r="L146" s="24"/>
      <c r="M146" s="24" t="s">
        <v>25</v>
      </c>
      <c r="N146" s="24"/>
      <c r="O146" s="26"/>
      <c r="P146" s="24"/>
      <c r="Q146" s="24"/>
      <c r="R146" s="24"/>
      <c r="S146" s="24"/>
      <c r="T146" s="26" t="s">
        <v>336</v>
      </c>
      <c r="U146" s="24"/>
      <c r="V146" s="24"/>
      <c r="W146" s="24"/>
      <c r="X146" s="24"/>
      <c r="Y146" s="24"/>
      <c r="Z146" s="24"/>
    </row>
    <row r="147" spans="1:26" ht="18" customHeight="1">
      <c r="A147" s="17" t="s">
        <v>337</v>
      </c>
      <c r="B147" s="32" t="s">
        <v>338</v>
      </c>
      <c r="C147" s="19" t="s">
        <v>339</v>
      </c>
      <c r="D147" s="20">
        <v>950</v>
      </c>
      <c r="E147" s="20">
        <v>950</v>
      </c>
      <c r="F147" s="20">
        <v>950</v>
      </c>
      <c r="G147" s="33">
        <v>950</v>
      </c>
      <c r="H147" s="27">
        <f>SUM('PACC-SNCC.F.053'!$D147:$G147)</f>
        <v>3800</v>
      </c>
      <c r="I147" s="21">
        <v>450</v>
      </c>
      <c r="J147" s="22">
        <f t="shared" si="0"/>
        <v>1710000</v>
      </c>
      <c r="K147" s="25">
        <f t="shared" ref="K147:K195" si="4">SUM(J147:J151)</f>
        <v>4013600</v>
      </c>
      <c r="L147" s="24" t="s">
        <v>24</v>
      </c>
      <c r="M147" s="24" t="s">
        <v>25</v>
      </c>
      <c r="N147" s="24"/>
      <c r="O147" s="26"/>
      <c r="P147" s="24"/>
      <c r="Q147" s="24"/>
      <c r="R147" s="24"/>
      <c r="S147" s="24"/>
      <c r="T147" s="26" t="s">
        <v>340</v>
      </c>
      <c r="U147" s="24"/>
      <c r="V147" s="24"/>
      <c r="W147" s="24"/>
      <c r="X147" s="24"/>
      <c r="Y147" s="24"/>
      <c r="Z147" s="24"/>
    </row>
    <row r="148" spans="1:26" ht="18" customHeight="1">
      <c r="A148" s="17" t="s">
        <v>337</v>
      </c>
      <c r="B148" s="32" t="s">
        <v>341</v>
      </c>
      <c r="C148" s="19" t="s">
        <v>339</v>
      </c>
      <c r="D148" s="20">
        <v>400</v>
      </c>
      <c r="E148" s="20">
        <v>400</v>
      </c>
      <c r="F148" s="20">
        <v>400</v>
      </c>
      <c r="G148" s="33">
        <v>400</v>
      </c>
      <c r="H148" s="21">
        <f>SUM('PACC-SNCC.F.053'!$D148:$G148)</f>
        <v>1600</v>
      </c>
      <c r="I148" s="21">
        <v>455</v>
      </c>
      <c r="J148" s="22">
        <f t="shared" si="0"/>
        <v>728000</v>
      </c>
      <c r="K148" s="25">
        <f t="shared" si="4"/>
        <v>3853600</v>
      </c>
      <c r="L148" s="24" t="s">
        <v>24</v>
      </c>
      <c r="M148" s="24" t="s">
        <v>25</v>
      </c>
      <c r="N148" s="24"/>
      <c r="O148" s="26"/>
      <c r="P148" s="24"/>
      <c r="Q148" s="24"/>
      <c r="R148" s="24"/>
      <c r="S148" s="24"/>
      <c r="T148" s="26" t="s">
        <v>342</v>
      </c>
      <c r="U148" s="24"/>
      <c r="V148" s="24"/>
      <c r="W148" s="24"/>
      <c r="X148" s="24"/>
      <c r="Y148" s="24"/>
      <c r="Z148" s="24"/>
    </row>
    <row r="149" spans="1:26" ht="18" customHeight="1">
      <c r="A149" s="17" t="s">
        <v>337</v>
      </c>
      <c r="B149" s="32" t="s">
        <v>343</v>
      </c>
      <c r="C149" s="19" t="s">
        <v>52</v>
      </c>
      <c r="D149" s="20">
        <v>30</v>
      </c>
      <c r="E149" s="20">
        <v>30</v>
      </c>
      <c r="F149" s="20">
        <v>30</v>
      </c>
      <c r="G149" s="33">
        <v>30</v>
      </c>
      <c r="H149" s="22">
        <f>SUM('PACC-SNCC.F.053'!$D149:$G149)</f>
        <v>120</v>
      </c>
      <c r="I149" s="21">
        <v>455</v>
      </c>
      <c r="J149" s="22">
        <f t="shared" si="0"/>
        <v>54600</v>
      </c>
      <c r="K149" s="25">
        <f t="shared" si="4"/>
        <v>3136640</v>
      </c>
      <c r="L149" s="24" t="s">
        <v>24</v>
      </c>
      <c r="M149" s="24" t="s">
        <v>25</v>
      </c>
      <c r="N149" s="24"/>
      <c r="O149" s="26"/>
      <c r="P149" s="24"/>
      <c r="Q149" s="24"/>
      <c r="R149" s="24"/>
      <c r="S149" s="24"/>
      <c r="T149" s="26" t="s">
        <v>344</v>
      </c>
      <c r="U149" s="24"/>
      <c r="V149" s="24"/>
      <c r="W149" s="24"/>
      <c r="X149" s="24"/>
      <c r="Y149" s="24"/>
      <c r="Z149" s="24"/>
    </row>
    <row r="150" spans="1:26" ht="18" customHeight="1">
      <c r="A150" s="17" t="s">
        <v>337</v>
      </c>
      <c r="B150" s="32" t="s">
        <v>345</v>
      </c>
      <c r="C150" s="19" t="s">
        <v>346</v>
      </c>
      <c r="D150" s="20">
        <v>50</v>
      </c>
      <c r="E150" s="20">
        <v>50</v>
      </c>
      <c r="F150" s="20">
        <v>50</v>
      </c>
      <c r="G150" s="33">
        <v>50</v>
      </c>
      <c r="H150" s="27">
        <f>SUM('PACC-SNCC.F.053'!$D150:$G150)</f>
        <v>200</v>
      </c>
      <c r="I150" s="21">
        <v>105</v>
      </c>
      <c r="J150" s="22">
        <f t="shared" si="0"/>
        <v>21000</v>
      </c>
      <c r="K150" s="25">
        <f t="shared" si="4"/>
        <v>3095040</v>
      </c>
      <c r="L150" s="24" t="s">
        <v>24</v>
      </c>
      <c r="M150" s="24" t="s">
        <v>25</v>
      </c>
      <c r="N150" s="24"/>
      <c r="O150" s="26"/>
      <c r="P150" s="24"/>
      <c r="Q150" s="24"/>
      <c r="R150" s="24"/>
      <c r="S150" s="24"/>
      <c r="T150" s="26" t="s">
        <v>347</v>
      </c>
      <c r="U150" s="24"/>
      <c r="V150" s="24"/>
      <c r="W150" s="24"/>
      <c r="X150" s="24"/>
      <c r="Y150" s="24"/>
      <c r="Z150" s="24"/>
    </row>
    <row r="151" spans="1:26" ht="18" customHeight="1">
      <c r="A151" s="17" t="s">
        <v>337</v>
      </c>
      <c r="B151" s="32" t="s">
        <v>348</v>
      </c>
      <c r="C151" s="19" t="s">
        <v>96</v>
      </c>
      <c r="D151" s="20">
        <v>500</v>
      </c>
      <c r="E151" s="20">
        <v>500</v>
      </c>
      <c r="F151" s="20">
        <v>500</v>
      </c>
      <c r="G151" s="33">
        <v>500</v>
      </c>
      <c r="H151" s="27">
        <f>SUM('PACC-SNCC.F.053'!$D151:$G151)</f>
        <v>2000</v>
      </c>
      <c r="I151" s="21">
        <v>750</v>
      </c>
      <c r="J151" s="22">
        <f t="shared" si="0"/>
        <v>1500000</v>
      </c>
      <c r="K151" s="25">
        <f t="shared" si="4"/>
        <v>3091680</v>
      </c>
      <c r="L151" s="24" t="s">
        <v>24</v>
      </c>
      <c r="M151" s="24" t="s">
        <v>25</v>
      </c>
      <c r="N151" s="24"/>
      <c r="O151" s="26"/>
      <c r="P151" s="24"/>
      <c r="Q151" s="24"/>
      <c r="R151" s="24"/>
      <c r="S151" s="24"/>
      <c r="T151" s="26" t="s">
        <v>349</v>
      </c>
      <c r="U151" s="24"/>
      <c r="V151" s="24"/>
      <c r="W151" s="24"/>
      <c r="X151" s="24"/>
      <c r="Y151" s="24"/>
      <c r="Z151" s="24"/>
    </row>
    <row r="152" spans="1:26" ht="18" customHeight="1">
      <c r="A152" s="17" t="s">
        <v>337</v>
      </c>
      <c r="B152" s="32" t="s">
        <v>350</v>
      </c>
      <c r="C152" s="19" t="s">
        <v>96</v>
      </c>
      <c r="D152" s="20">
        <v>500</v>
      </c>
      <c r="E152" s="20">
        <v>500</v>
      </c>
      <c r="F152" s="20">
        <v>500</v>
      </c>
      <c r="G152" s="33">
        <v>500</v>
      </c>
      <c r="H152" s="27">
        <f>SUM('PACC-SNCC.F.053'!$D152:$G152)</f>
        <v>2000</v>
      </c>
      <c r="I152" s="21">
        <v>775</v>
      </c>
      <c r="J152" s="22">
        <f t="shared" si="0"/>
        <v>1550000</v>
      </c>
      <c r="K152" s="25">
        <f t="shared" si="4"/>
        <v>1641720</v>
      </c>
      <c r="L152" s="24" t="s">
        <v>34</v>
      </c>
      <c r="M152" s="24" t="s">
        <v>25</v>
      </c>
      <c r="N152" s="24"/>
      <c r="O152" s="26"/>
      <c r="P152" s="24"/>
      <c r="Q152" s="24"/>
      <c r="R152" s="24"/>
      <c r="S152" s="24"/>
      <c r="T152" s="26" t="s">
        <v>351</v>
      </c>
      <c r="U152" s="24"/>
      <c r="V152" s="24"/>
      <c r="W152" s="24"/>
      <c r="X152" s="24"/>
      <c r="Y152" s="24"/>
      <c r="Z152" s="24"/>
    </row>
    <row r="153" spans="1:26" ht="18" customHeight="1">
      <c r="A153" s="17" t="s">
        <v>337</v>
      </c>
      <c r="B153" s="32" t="s">
        <v>352</v>
      </c>
      <c r="C153" s="19" t="s">
        <v>52</v>
      </c>
      <c r="D153" s="20">
        <v>40</v>
      </c>
      <c r="E153" s="20">
        <v>40</v>
      </c>
      <c r="F153" s="20">
        <v>40</v>
      </c>
      <c r="G153" s="33">
        <v>40</v>
      </c>
      <c r="H153" s="21">
        <f>SUM('PACC-SNCC.F.053'!$D153:$G153)</f>
        <v>160</v>
      </c>
      <c r="I153" s="21">
        <v>69</v>
      </c>
      <c r="J153" s="22">
        <f t="shared" si="0"/>
        <v>11040</v>
      </c>
      <c r="K153" s="25">
        <f t="shared" si="4"/>
        <v>98270</v>
      </c>
      <c r="L153" s="24" t="s">
        <v>49</v>
      </c>
      <c r="M153" s="24" t="s">
        <v>25</v>
      </c>
      <c r="N153" s="24"/>
      <c r="O153" s="26"/>
      <c r="P153" s="24"/>
      <c r="Q153" s="24"/>
      <c r="R153" s="24"/>
      <c r="S153" s="24"/>
      <c r="T153" s="26" t="s">
        <v>353</v>
      </c>
      <c r="U153" s="24"/>
      <c r="V153" s="24"/>
      <c r="W153" s="24"/>
      <c r="X153" s="24"/>
      <c r="Y153" s="24"/>
      <c r="Z153" s="24"/>
    </row>
    <row r="154" spans="1:26" ht="18" customHeight="1">
      <c r="A154" s="17" t="s">
        <v>337</v>
      </c>
      <c r="B154" s="32" t="s">
        <v>354</v>
      </c>
      <c r="C154" s="19" t="s">
        <v>142</v>
      </c>
      <c r="D154" s="20">
        <v>5</v>
      </c>
      <c r="E154" s="20">
        <v>5</v>
      </c>
      <c r="F154" s="20">
        <v>5</v>
      </c>
      <c r="G154" s="20">
        <v>5</v>
      </c>
      <c r="H154" s="21">
        <f>SUM('PACC-SNCC.F.053'!$D154:$G154)</f>
        <v>20</v>
      </c>
      <c r="I154" s="21">
        <v>650</v>
      </c>
      <c r="J154" s="22">
        <f t="shared" si="0"/>
        <v>13000</v>
      </c>
      <c r="K154" s="25">
        <f t="shared" si="4"/>
        <v>116830</v>
      </c>
      <c r="L154" s="24" t="s">
        <v>49</v>
      </c>
      <c r="M154" s="24" t="s">
        <v>25</v>
      </c>
      <c r="N154" s="24"/>
      <c r="O154" s="26"/>
      <c r="P154" s="24"/>
      <c r="Q154" s="24"/>
      <c r="R154" s="24"/>
      <c r="S154" s="24"/>
      <c r="T154" s="26" t="s">
        <v>355</v>
      </c>
      <c r="U154" s="24"/>
      <c r="V154" s="24"/>
      <c r="W154" s="24"/>
      <c r="X154" s="24"/>
      <c r="Y154" s="24"/>
      <c r="Z154" s="24"/>
    </row>
    <row r="155" spans="1:26" ht="18" customHeight="1">
      <c r="A155" s="17" t="s">
        <v>337</v>
      </c>
      <c r="B155" s="32" t="s">
        <v>356</v>
      </c>
      <c r="C155" s="19" t="s">
        <v>142</v>
      </c>
      <c r="D155" s="20">
        <v>45</v>
      </c>
      <c r="E155" s="20">
        <v>45</v>
      </c>
      <c r="F155" s="20">
        <v>45</v>
      </c>
      <c r="G155" s="20">
        <v>45</v>
      </c>
      <c r="H155" s="21">
        <f>SUM('PACC-SNCC.F.053'!$D155:$G155)</f>
        <v>180</v>
      </c>
      <c r="I155" s="21">
        <v>98</v>
      </c>
      <c r="J155" s="22">
        <f t="shared" si="0"/>
        <v>17640</v>
      </c>
      <c r="K155" s="25">
        <f t="shared" si="4"/>
        <v>168570</v>
      </c>
      <c r="L155" s="24" t="s">
        <v>49</v>
      </c>
      <c r="M155" s="24" t="s">
        <v>25</v>
      </c>
      <c r="N155" s="24"/>
      <c r="O155" s="26"/>
      <c r="P155" s="24"/>
      <c r="Q155" s="24"/>
      <c r="R155" s="24"/>
      <c r="S155" s="24"/>
      <c r="T155" s="26" t="s">
        <v>357</v>
      </c>
      <c r="U155" s="24"/>
      <c r="V155" s="24"/>
      <c r="W155" s="24"/>
      <c r="X155" s="24"/>
      <c r="Y155" s="24"/>
      <c r="Z155" s="24"/>
    </row>
    <row r="156" spans="1:26" ht="18" customHeight="1">
      <c r="A156" s="17" t="s">
        <v>337</v>
      </c>
      <c r="B156" s="32" t="s">
        <v>358</v>
      </c>
      <c r="C156" s="19" t="s">
        <v>142</v>
      </c>
      <c r="D156" s="20">
        <v>18</v>
      </c>
      <c r="E156" s="20">
        <v>18</v>
      </c>
      <c r="F156" s="20">
        <v>18</v>
      </c>
      <c r="G156" s="20">
        <v>18</v>
      </c>
      <c r="H156" s="21">
        <f>SUM('PACC-SNCC.F.053'!$D156:$G156)</f>
        <v>72</v>
      </c>
      <c r="I156" s="21">
        <v>695</v>
      </c>
      <c r="J156" s="22">
        <f t="shared" si="0"/>
        <v>50040</v>
      </c>
      <c r="K156" s="25">
        <f t="shared" si="4"/>
        <v>160430</v>
      </c>
      <c r="L156" s="24" t="s">
        <v>49</v>
      </c>
      <c r="M156" s="24" t="s">
        <v>25</v>
      </c>
      <c r="N156" s="24"/>
      <c r="O156" s="26"/>
      <c r="P156" s="24"/>
      <c r="Q156" s="24"/>
      <c r="R156" s="24"/>
      <c r="S156" s="24"/>
      <c r="T156" s="26" t="s">
        <v>359</v>
      </c>
      <c r="U156" s="24"/>
      <c r="V156" s="24"/>
      <c r="W156" s="24"/>
      <c r="X156" s="24"/>
      <c r="Y156" s="24"/>
      <c r="Z156" s="24"/>
    </row>
    <row r="157" spans="1:26" ht="18" customHeight="1">
      <c r="A157" s="17" t="s">
        <v>337</v>
      </c>
      <c r="B157" s="32" t="s">
        <v>360</v>
      </c>
      <c r="C157" s="19" t="s">
        <v>52</v>
      </c>
      <c r="D157" s="20">
        <v>25</v>
      </c>
      <c r="E157" s="20">
        <v>25</v>
      </c>
      <c r="F157" s="20">
        <v>25</v>
      </c>
      <c r="G157" s="20">
        <v>25</v>
      </c>
      <c r="H157" s="27">
        <f>SUM('PACC-SNCC.F.053'!$D157:$G157)</f>
        <v>100</v>
      </c>
      <c r="I157" s="21">
        <v>65.5</v>
      </c>
      <c r="J157" s="22">
        <f t="shared" si="0"/>
        <v>6550</v>
      </c>
      <c r="K157" s="25">
        <f t="shared" si="4"/>
        <v>150410</v>
      </c>
      <c r="L157" s="24" t="s">
        <v>49</v>
      </c>
      <c r="M157" s="24" t="s">
        <v>25</v>
      </c>
      <c r="N157" s="24"/>
      <c r="O157" s="26"/>
      <c r="P157" s="24"/>
      <c r="Q157" s="24"/>
      <c r="R157" s="24"/>
      <c r="S157" s="24"/>
      <c r="T157" s="26" t="s">
        <v>361</v>
      </c>
      <c r="U157" s="24"/>
      <c r="V157" s="24"/>
      <c r="W157" s="24"/>
      <c r="X157" s="24"/>
      <c r="Y157" s="24"/>
      <c r="Z157" s="24"/>
    </row>
    <row r="158" spans="1:26" ht="18" customHeight="1">
      <c r="A158" s="17" t="s">
        <v>337</v>
      </c>
      <c r="B158" s="32" t="s">
        <v>362</v>
      </c>
      <c r="C158" s="19" t="s">
        <v>52</v>
      </c>
      <c r="D158" s="20">
        <v>40</v>
      </c>
      <c r="E158" s="20">
        <v>40</v>
      </c>
      <c r="F158" s="20">
        <v>40</v>
      </c>
      <c r="G158" s="33">
        <v>40</v>
      </c>
      <c r="H158" s="21">
        <f>SUM('PACC-SNCC.F.053'!$D158:$G158)</f>
        <v>160</v>
      </c>
      <c r="I158" s="21">
        <v>185</v>
      </c>
      <c r="J158" s="22">
        <f t="shared" si="0"/>
        <v>29600</v>
      </c>
      <c r="K158" s="25">
        <f t="shared" si="4"/>
        <v>198860</v>
      </c>
      <c r="L158" s="24" t="s">
        <v>49</v>
      </c>
      <c r="M158" s="24" t="s">
        <v>25</v>
      </c>
      <c r="N158" s="24"/>
      <c r="O158" s="26"/>
      <c r="P158" s="24"/>
      <c r="Q158" s="24"/>
      <c r="R158" s="24"/>
      <c r="S158" s="24"/>
      <c r="T158" s="26" t="s">
        <v>363</v>
      </c>
      <c r="U158" s="24"/>
      <c r="V158" s="24"/>
      <c r="W158" s="24"/>
      <c r="X158" s="24"/>
      <c r="Y158" s="24"/>
      <c r="Z158" s="24"/>
    </row>
    <row r="159" spans="1:26" ht="18" customHeight="1">
      <c r="A159" s="17" t="s">
        <v>337</v>
      </c>
      <c r="B159" s="32" t="s">
        <v>364</v>
      </c>
      <c r="C159" s="19" t="s">
        <v>52</v>
      </c>
      <c r="D159" s="20">
        <v>83</v>
      </c>
      <c r="E159" s="20">
        <v>83</v>
      </c>
      <c r="F159" s="20">
        <v>83</v>
      </c>
      <c r="G159" s="33">
        <v>83</v>
      </c>
      <c r="H159" s="21">
        <f>SUM('PACC-SNCC.F.053'!$D159:$G159)</f>
        <v>332</v>
      </c>
      <c r="I159" s="21">
        <v>195</v>
      </c>
      <c r="J159" s="22">
        <f t="shared" si="0"/>
        <v>64740</v>
      </c>
      <c r="K159" s="25">
        <f t="shared" si="4"/>
        <v>178760</v>
      </c>
      <c r="L159" s="24" t="s">
        <v>49</v>
      </c>
      <c r="M159" s="24" t="s">
        <v>25</v>
      </c>
      <c r="N159" s="24"/>
      <c r="O159" s="26"/>
      <c r="P159" s="24"/>
      <c r="Q159" s="24"/>
      <c r="R159" s="24"/>
      <c r="S159" s="24"/>
      <c r="T159" s="26" t="s">
        <v>365</v>
      </c>
      <c r="U159" s="24"/>
      <c r="V159" s="24"/>
      <c r="W159" s="24"/>
      <c r="X159" s="24"/>
      <c r="Y159" s="24"/>
      <c r="Z159" s="24"/>
    </row>
    <row r="160" spans="1:26" ht="18" customHeight="1">
      <c r="A160" s="17" t="s">
        <v>337</v>
      </c>
      <c r="B160" s="32" t="s">
        <v>366</v>
      </c>
      <c r="C160" s="19" t="s">
        <v>142</v>
      </c>
      <c r="D160" s="20">
        <v>25</v>
      </c>
      <c r="E160" s="20">
        <v>25</v>
      </c>
      <c r="F160" s="20">
        <v>25</v>
      </c>
      <c r="G160" s="33">
        <v>25</v>
      </c>
      <c r="H160" s="21">
        <f>SUM('PACC-SNCC.F.053'!$D160:$G160)</f>
        <v>100</v>
      </c>
      <c r="I160" s="21">
        <v>95</v>
      </c>
      <c r="J160" s="22">
        <f t="shared" si="0"/>
        <v>9500</v>
      </c>
      <c r="K160" s="25">
        <f t="shared" si="4"/>
        <v>117440</v>
      </c>
      <c r="L160" s="24" t="s">
        <v>49</v>
      </c>
      <c r="M160" s="24" t="s">
        <v>25</v>
      </c>
      <c r="N160" s="24"/>
      <c r="O160" s="26"/>
      <c r="P160" s="24"/>
      <c r="Q160" s="24"/>
      <c r="R160" s="24"/>
      <c r="S160" s="24"/>
      <c r="T160" s="26" t="s">
        <v>367</v>
      </c>
      <c r="U160" s="24"/>
      <c r="V160" s="24"/>
      <c r="W160" s="24"/>
      <c r="X160" s="24"/>
      <c r="Y160" s="24"/>
      <c r="Z160" s="24"/>
    </row>
    <row r="161" spans="1:26" ht="18" customHeight="1">
      <c r="A161" s="17" t="s">
        <v>337</v>
      </c>
      <c r="B161" s="32" t="s">
        <v>368</v>
      </c>
      <c r="C161" s="19" t="s">
        <v>52</v>
      </c>
      <c r="D161" s="20">
        <v>145</v>
      </c>
      <c r="E161" s="20">
        <v>145</v>
      </c>
      <c r="F161" s="20">
        <v>145</v>
      </c>
      <c r="G161" s="33">
        <v>145</v>
      </c>
      <c r="H161" s="22">
        <f>SUM('PACC-SNCC.F.053'!$D161:$G161)</f>
        <v>580</v>
      </c>
      <c r="I161" s="21">
        <v>69</v>
      </c>
      <c r="J161" s="22">
        <f t="shared" si="0"/>
        <v>40020</v>
      </c>
      <c r="K161" s="25">
        <f t="shared" si="4"/>
        <v>117300</v>
      </c>
      <c r="L161" s="24" t="s">
        <v>49</v>
      </c>
      <c r="M161" s="24" t="s">
        <v>25</v>
      </c>
      <c r="N161" s="24"/>
      <c r="O161" s="26"/>
      <c r="P161" s="24"/>
      <c r="Q161" s="24"/>
      <c r="R161" s="24"/>
      <c r="S161" s="24"/>
      <c r="T161" s="26" t="s">
        <v>369</v>
      </c>
      <c r="U161" s="24"/>
      <c r="V161" s="24"/>
      <c r="W161" s="24"/>
      <c r="X161" s="24"/>
      <c r="Y161" s="24"/>
      <c r="Z161" s="24"/>
    </row>
    <row r="162" spans="1:26" ht="18" customHeight="1">
      <c r="A162" s="17" t="s">
        <v>337</v>
      </c>
      <c r="B162" s="32" t="s">
        <v>370</v>
      </c>
      <c r="C162" s="19" t="s">
        <v>142</v>
      </c>
      <c r="D162" s="20">
        <v>25</v>
      </c>
      <c r="E162" s="20">
        <v>25</v>
      </c>
      <c r="F162" s="20">
        <v>25</v>
      </c>
      <c r="G162" s="33">
        <v>25</v>
      </c>
      <c r="H162" s="21">
        <f>SUM('PACC-SNCC.F.053'!$D162:$G162)</f>
        <v>100</v>
      </c>
      <c r="I162" s="21">
        <v>550</v>
      </c>
      <c r="J162" s="22">
        <f t="shared" si="0"/>
        <v>55000</v>
      </c>
      <c r="K162" s="25">
        <f t="shared" si="4"/>
        <v>86640</v>
      </c>
      <c r="L162" s="24" t="s">
        <v>49</v>
      </c>
      <c r="M162" s="24" t="s">
        <v>25</v>
      </c>
      <c r="N162" s="24"/>
      <c r="O162" s="26"/>
      <c r="P162" s="24"/>
      <c r="Q162" s="24"/>
      <c r="R162" s="24"/>
      <c r="S162" s="24"/>
      <c r="T162" s="26" t="s">
        <v>371</v>
      </c>
      <c r="U162" s="24"/>
      <c r="V162" s="24"/>
      <c r="W162" s="24"/>
      <c r="X162" s="24"/>
      <c r="Y162" s="24"/>
      <c r="Z162" s="24"/>
    </row>
    <row r="163" spans="1:26" ht="18" customHeight="1">
      <c r="A163" s="17" t="s">
        <v>337</v>
      </c>
      <c r="B163" s="32" t="s">
        <v>372</v>
      </c>
      <c r="C163" s="19" t="s">
        <v>52</v>
      </c>
      <c r="D163" s="20">
        <v>25</v>
      </c>
      <c r="E163" s="20">
        <v>25</v>
      </c>
      <c r="F163" s="20">
        <v>25</v>
      </c>
      <c r="G163" s="33">
        <v>25</v>
      </c>
      <c r="H163" s="21">
        <f>SUM('PACC-SNCC.F.053'!$D163:$G163)</f>
        <v>100</v>
      </c>
      <c r="I163" s="21">
        <v>95</v>
      </c>
      <c r="J163" s="22">
        <f t="shared" si="0"/>
        <v>9500</v>
      </c>
      <c r="K163" s="25">
        <f t="shared" si="4"/>
        <v>70640</v>
      </c>
      <c r="L163" s="24" t="s">
        <v>49</v>
      </c>
      <c r="M163" s="24" t="s">
        <v>25</v>
      </c>
      <c r="N163" s="24"/>
      <c r="O163" s="26"/>
      <c r="P163" s="24"/>
      <c r="Q163" s="24"/>
      <c r="R163" s="24"/>
      <c r="S163" s="24"/>
      <c r="T163" s="26" t="s">
        <v>373</v>
      </c>
      <c r="U163" s="24"/>
      <c r="V163" s="24"/>
      <c r="W163" s="24"/>
      <c r="X163" s="24"/>
      <c r="Y163" s="24"/>
      <c r="Z163" s="24"/>
    </row>
    <row r="164" spans="1:26" ht="18" customHeight="1">
      <c r="A164" s="17" t="s">
        <v>337</v>
      </c>
      <c r="B164" s="32" t="s">
        <v>374</v>
      </c>
      <c r="C164" s="19" t="s">
        <v>52</v>
      </c>
      <c r="D164" s="20">
        <v>9</v>
      </c>
      <c r="E164" s="20">
        <v>9</v>
      </c>
      <c r="F164" s="20">
        <v>9</v>
      </c>
      <c r="G164" s="33">
        <v>9</v>
      </c>
      <c r="H164" s="21">
        <f>SUM('PACC-SNCC.F.053'!$D164:$G164)</f>
        <v>36</v>
      </c>
      <c r="I164" s="21">
        <v>95</v>
      </c>
      <c r="J164" s="22">
        <f t="shared" si="0"/>
        <v>3420</v>
      </c>
      <c r="K164" s="25">
        <f t="shared" si="4"/>
        <v>100140</v>
      </c>
      <c r="L164" s="24" t="s">
        <v>49</v>
      </c>
      <c r="M164" s="24" t="s">
        <v>25</v>
      </c>
      <c r="N164" s="24"/>
      <c r="O164" s="26"/>
      <c r="P164" s="24"/>
      <c r="Q164" s="24"/>
      <c r="R164" s="24"/>
      <c r="S164" s="24"/>
      <c r="T164" s="26" t="s">
        <v>375</v>
      </c>
      <c r="U164" s="24"/>
      <c r="V164" s="24"/>
      <c r="W164" s="24"/>
      <c r="X164" s="24"/>
      <c r="Y164" s="24"/>
      <c r="Z164" s="24"/>
    </row>
    <row r="165" spans="1:26" ht="18" customHeight="1">
      <c r="A165" s="17" t="s">
        <v>337</v>
      </c>
      <c r="B165" s="32" t="s">
        <v>376</v>
      </c>
      <c r="C165" s="19" t="s">
        <v>142</v>
      </c>
      <c r="D165" s="20">
        <v>12</v>
      </c>
      <c r="E165" s="20">
        <v>12</v>
      </c>
      <c r="F165" s="20">
        <v>12</v>
      </c>
      <c r="G165" s="33">
        <v>12</v>
      </c>
      <c r="H165" s="22">
        <f>SUM('PACC-SNCC.F.053'!$D165:$G165)</f>
        <v>48</v>
      </c>
      <c r="I165" s="21">
        <v>195</v>
      </c>
      <c r="J165" s="22">
        <f t="shared" si="0"/>
        <v>9360</v>
      </c>
      <c r="K165" s="25">
        <f t="shared" si="4"/>
        <v>101256</v>
      </c>
      <c r="L165" s="24" t="s">
        <v>49</v>
      </c>
      <c r="M165" s="24" t="s">
        <v>25</v>
      </c>
      <c r="N165" s="24"/>
      <c r="O165" s="26"/>
      <c r="P165" s="24"/>
      <c r="Q165" s="24"/>
      <c r="R165" s="24"/>
      <c r="S165" s="24"/>
      <c r="T165" s="26" t="s">
        <v>377</v>
      </c>
      <c r="U165" s="24"/>
      <c r="V165" s="24"/>
      <c r="W165" s="24"/>
      <c r="X165" s="24"/>
      <c r="Y165" s="24"/>
      <c r="Z165" s="24"/>
    </row>
    <row r="166" spans="1:26" ht="18" customHeight="1">
      <c r="A166" s="17" t="s">
        <v>337</v>
      </c>
      <c r="B166" s="32" t="s">
        <v>378</v>
      </c>
      <c r="C166" s="19" t="s">
        <v>142</v>
      </c>
      <c r="D166" s="20">
        <v>12</v>
      </c>
      <c r="E166" s="20">
        <v>12</v>
      </c>
      <c r="F166" s="20">
        <v>12</v>
      </c>
      <c r="G166" s="33">
        <v>12</v>
      </c>
      <c r="H166" s="21">
        <f>SUM('PACC-SNCC.F.053'!$D166:$G166)</f>
        <v>48</v>
      </c>
      <c r="I166" s="21">
        <v>195</v>
      </c>
      <c r="J166" s="22">
        <f t="shared" si="0"/>
        <v>9360</v>
      </c>
      <c r="K166" s="25">
        <f t="shared" si="4"/>
        <v>112896</v>
      </c>
      <c r="L166" s="24" t="s">
        <v>49</v>
      </c>
      <c r="M166" s="24" t="s">
        <v>25</v>
      </c>
      <c r="N166" s="24"/>
      <c r="O166" s="26"/>
      <c r="P166" s="24"/>
      <c r="Q166" s="24"/>
      <c r="R166" s="24"/>
      <c r="S166" s="24"/>
      <c r="T166" s="26" t="s">
        <v>379</v>
      </c>
      <c r="U166" s="24"/>
      <c r="V166" s="24"/>
      <c r="W166" s="24"/>
      <c r="X166" s="24"/>
      <c r="Y166" s="24"/>
      <c r="Z166" s="24"/>
    </row>
    <row r="167" spans="1:26" ht="18" customHeight="1">
      <c r="A167" s="17" t="s">
        <v>337</v>
      </c>
      <c r="B167" s="32" t="s">
        <v>380</v>
      </c>
      <c r="C167" s="19" t="s">
        <v>142</v>
      </c>
      <c r="D167" s="20">
        <v>15</v>
      </c>
      <c r="E167" s="20">
        <v>15</v>
      </c>
      <c r="F167" s="20">
        <v>15</v>
      </c>
      <c r="G167" s="33">
        <v>15</v>
      </c>
      <c r="H167" s="21">
        <f>SUM('PACC-SNCC.F.053'!$D167:$G167)</f>
        <v>60</v>
      </c>
      <c r="I167" s="21">
        <v>650</v>
      </c>
      <c r="J167" s="22">
        <f t="shared" si="0"/>
        <v>39000</v>
      </c>
      <c r="K167" s="25">
        <f t="shared" si="4"/>
        <v>117036</v>
      </c>
      <c r="L167" s="24" t="s">
        <v>49</v>
      </c>
      <c r="M167" s="24" t="s">
        <v>25</v>
      </c>
      <c r="N167" s="24"/>
      <c r="O167" s="26"/>
      <c r="P167" s="24"/>
      <c r="Q167" s="24"/>
      <c r="R167" s="24"/>
      <c r="S167" s="24"/>
      <c r="T167" s="26" t="s">
        <v>381</v>
      </c>
      <c r="U167" s="24"/>
      <c r="V167" s="24"/>
      <c r="W167" s="24"/>
      <c r="X167" s="24"/>
      <c r="Y167" s="24"/>
      <c r="Z167" s="24"/>
    </row>
    <row r="168" spans="1:26" ht="18" customHeight="1">
      <c r="A168" s="17" t="s">
        <v>337</v>
      </c>
      <c r="B168" s="32" t="s">
        <v>382</v>
      </c>
      <c r="C168" s="19" t="s">
        <v>142</v>
      </c>
      <c r="D168" s="20">
        <v>15</v>
      </c>
      <c r="E168" s="20">
        <v>15</v>
      </c>
      <c r="F168" s="20">
        <v>15</v>
      </c>
      <c r="G168" s="33">
        <v>15</v>
      </c>
      <c r="H168" s="22">
        <f>SUM('PACC-SNCC.F.053'!$D168:$G168)</f>
        <v>60</v>
      </c>
      <c r="I168" s="21">
        <v>650</v>
      </c>
      <c r="J168" s="22">
        <f t="shared" si="0"/>
        <v>39000</v>
      </c>
      <c r="K168" s="25">
        <f t="shared" si="4"/>
        <v>81836</v>
      </c>
      <c r="L168" s="24" t="s">
        <v>49</v>
      </c>
      <c r="M168" s="24" t="s">
        <v>25</v>
      </c>
      <c r="N168" s="24"/>
      <c r="O168" s="26"/>
      <c r="P168" s="24"/>
      <c r="Q168" s="24"/>
      <c r="R168" s="24"/>
      <c r="S168" s="24"/>
      <c r="T168" s="26" t="s">
        <v>383</v>
      </c>
      <c r="U168" s="24"/>
      <c r="V168" s="24"/>
      <c r="W168" s="24"/>
      <c r="X168" s="24"/>
      <c r="Y168" s="24"/>
      <c r="Z168" s="24"/>
    </row>
    <row r="169" spans="1:26" ht="18" customHeight="1">
      <c r="A169" s="17" t="s">
        <v>337</v>
      </c>
      <c r="B169" s="32" t="s">
        <v>384</v>
      </c>
      <c r="C169" s="19" t="s">
        <v>142</v>
      </c>
      <c r="D169" s="20">
        <v>18</v>
      </c>
      <c r="E169" s="20">
        <v>18</v>
      </c>
      <c r="F169" s="20">
        <v>18</v>
      </c>
      <c r="G169" s="33">
        <v>18</v>
      </c>
      <c r="H169" s="21">
        <f>SUM('PACC-SNCC.F.053'!$D169:$G169)</f>
        <v>72</v>
      </c>
      <c r="I169" s="21">
        <v>63</v>
      </c>
      <c r="J169" s="22">
        <f t="shared" si="0"/>
        <v>4536</v>
      </c>
      <c r="K169" s="25">
        <f t="shared" si="4"/>
        <v>45386</v>
      </c>
      <c r="L169" s="24" t="s">
        <v>49</v>
      </c>
      <c r="M169" s="24" t="s">
        <v>25</v>
      </c>
      <c r="N169" s="24"/>
      <c r="O169" s="26"/>
      <c r="P169" s="24"/>
      <c r="Q169" s="24"/>
      <c r="R169" s="24"/>
      <c r="S169" s="24"/>
      <c r="T169" s="26" t="s">
        <v>385</v>
      </c>
      <c r="U169" s="24"/>
      <c r="V169" s="24"/>
      <c r="W169" s="24"/>
      <c r="X169" s="24"/>
      <c r="Y169" s="24"/>
      <c r="Z169" s="24"/>
    </row>
    <row r="170" spans="1:26" ht="18" customHeight="1">
      <c r="A170" s="17" t="s">
        <v>337</v>
      </c>
      <c r="B170" s="32" t="s">
        <v>386</v>
      </c>
      <c r="C170" s="19" t="s">
        <v>142</v>
      </c>
      <c r="D170" s="20">
        <v>30</v>
      </c>
      <c r="E170" s="20">
        <v>30</v>
      </c>
      <c r="F170" s="20">
        <v>30</v>
      </c>
      <c r="G170" s="33">
        <v>30</v>
      </c>
      <c r="H170" s="21">
        <f>SUM('PACC-SNCC.F.053'!$D170:$G170)</f>
        <v>120</v>
      </c>
      <c r="I170" s="21">
        <v>175</v>
      </c>
      <c r="J170" s="22">
        <f t="shared" si="0"/>
        <v>21000</v>
      </c>
      <c r="K170" s="25">
        <f t="shared" si="4"/>
        <v>55100</v>
      </c>
      <c r="L170" s="24" t="s">
        <v>49</v>
      </c>
      <c r="M170" s="24" t="s">
        <v>25</v>
      </c>
      <c r="N170" s="24"/>
      <c r="O170" s="26"/>
      <c r="P170" s="24"/>
      <c r="Q170" s="24"/>
      <c r="R170" s="24"/>
      <c r="S170" s="24"/>
      <c r="T170" s="26" t="s">
        <v>387</v>
      </c>
      <c r="U170" s="24"/>
      <c r="V170" s="24"/>
      <c r="W170" s="24"/>
      <c r="X170" s="24"/>
      <c r="Y170" s="24"/>
      <c r="Z170" s="24"/>
    </row>
    <row r="171" spans="1:26" ht="18" customHeight="1">
      <c r="A171" s="17" t="s">
        <v>337</v>
      </c>
      <c r="B171" s="32" t="s">
        <v>388</v>
      </c>
      <c r="C171" s="19" t="s">
        <v>142</v>
      </c>
      <c r="D171" s="20">
        <v>75</v>
      </c>
      <c r="E171" s="20">
        <v>75</v>
      </c>
      <c r="F171" s="20">
        <v>75</v>
      </c>
      <c r="G171" s="33">
        <v>75</v>
      </c>
      <c r="H171" s="22">
        <f>SUM('PACC-SNCC.F.053'!$D171:$G171)</f>
        <v>300</v>
      </c>
      <c r="I171" s="21">
        <v>45</v>
      </c>
      <c r="J171" s="22">
        <f t="shared" si="0"/>
        <v>13500</v>
      </c>
      <c r="K171" s="25">
        <f t="shared" si="4"/>
        <v>38100</v>
      </c>
      <c r="L171" s="24" t="s">
        <v>49</v>
      </c>
      <c r="M171" s="24" t="s">
        <v>25</v>
      </c>
      <c r="N171" s="24"/>
      <c r="O171" s="26"/>
      <c r="P171" s="24"/>
      <c r="Q171" s="24"/>
      <c r="R171" s="24"/>
      <c r="S171" s="24"/>
      <c r="T171" s="26" t="s">
        <v>389</v>
      </c>
      <c r="U171" s="24"/>
      <c r="V171" s="24"/>
      <c r="W171" s="24"/>
      <c r="X171" s="24"/>
      <c r="Y171" s="24"/>
      <c r="Z171" s="24"/>
    </row>
    <row r="172" spans="1:26" ht="18" customHeight="1">
      <c r="A172" s="17" t="s">
        <v>337</v>
      </c>
      <c r="B172" s="32" t="s">
        <v>390</v>
      </c>
      <c r="C172" s="19" t="s">
        <v>142</v>
      </c>
      <c r="D172" s="20">
        <v>100</v>
      </c>
      <c r="E172" s="20">
        <v>100</v>
      </c>
      <c r="F172" s="20">
        <v>100</v>
      </c>
      <c r="G172" s="33">
        <v>100</v>
      </c>
      <c r="H172" s="21">
        <f>SUM('PACC-SNCC.F.053'!$D172:$G172)</f>
        <v>400</v>
      </c>
      <c r="I172" s="21">
        <v>9.5</v>
      </c>
      <c r="J172" s="22">
        <f t="shared" si="0"/>
        <v>3800</v>
      </c>
      <c r="K172" s="25">
        <f t="shared" si="4"/>
        <v>29600</v>
      </c>
      <c r="L172" s="24" t="s">
        <v>49</v>
      </c>
      <c r="M172" s="24" t="s">
        <v>25</v>
      </c>
      <c r="N172" s="24"/>
      <c r="O172" s="26"/>
      <c r="P172" s="24"/>
      <c r="Q172" s="24"/>
      <c r="R172" s="24"/>
      <c r="S172" s="24"/>
      <c r="T172" s="26" t="s">
        <v>337</v>
      </c>
      <c r="U172" s="24"/>
      <c r="V172" s="24"/>
      <c r="W172" s="24"/>
      <c r="X172" s="24"/>
      <c r="Y172" s="24"/>
      <c r="Z172" s="24"/>
    </row>
    <row r="173" spans="1:26" ht="18" customHeight="1">
      <c r="A173" s="17" t="s">
        <v>337</v>
      </c>
      <c r="B173" s="32" t="s">
        <v>391</v>
      </c>
      <c r="C173" s="19" t="s">
        <v>142</v>
      </c>
      <c r="D173" s="20">
        <v>75</v>
      </c>
      <c r="E173" s="20">
        <v>75</v>
      </c>
      <c r="F173" s="20">
        <v>75</v>
      </c>
      <c r="G173" s="33">
        <v>75</v>
      </c>
      <c r="H173" s="29">
        <f>SUM('PACC-SNCC.F.053'!$D173:$G173)</f>
        <v>300</v>
      </c>
      <c r="I173" s="21">
        <v>8.5</v>
      </c>
      <c r="J173" s="22">
        <f t="shared" si="0"/>
        <v>2550</v>
      </c>
      <c r="K173" s="25">
        <f t="shared" si="4"/>
        <v>30550</v>
      </c>
      <c r="L173" s="24" t="s">
        <v>49</v>
      </c>
      <c r="M173" s="24" t="s">
        <v>25</v>
      </c>
      <c r="N173" s="24"/>
      <c r="O173" s="26"/>
      <c r="P173" s="24"/>
      <c r="Q173" s="24"/>
      <c r="R173" s="24"/>
      <c r="S173" s="24"/>
      <c r="T173" s="26" t="s">
        <v>392</v>
      </c>
      <c r="U173" s="24"/>
      <c r="V173" s="24"/>
      <c r="W173" s="24"/>
      <c r="X173" s="24"/>
      <c r="Y173" s="24"/>
      <c r="Z173" s="24"/>
    </row>
    <row r="174" spans="1:26" ht="18" customHeight="1">
      <c r="A174" s="17" t="s">
        <v>337</v>
      </c>
      <c r="B174" s="32" t="s">
        <v>393</v>
      </c>
      <c r="C174" s="19" t="s">
        <v>142</v>
      </c>
      <c r="D174" s="20">
        <v>375</v>
      </c>
      <c r="E174" s="20">
        <v>375</v>
      </c>
      <c r="F174" s="20">
        <v>375</v>
      </c>
      <c r="G174" s="33">
        <v>375</v>
      </c>
      <c r="H174" s="22">
        <f>SUM('PACC-SNCC.F.053'!$D174:$G174)</f>
        <v>1500</v>
      </c>
      <c r="I174" s="21">
        <v>9.5</v>
      </c>
      <c r="J174" s="22">
        <f t="shared" si="0"/>
        <v>14250</v>
      </c>
      <c r="K174" s="25">
        <f t="shared" si="4"/>
        <v>33000</v>
      </c>
      <c r="L174" s="24" t="s">
        <v>49</v>
      </c>
      <c r="M174" s="24" t="s">
        <v>25</v>
      </c>
      <c r="N174" s="24"/>
      <c r="O174" s="26"/>
      <c r="P174" s="24"/>
      <c r="Q174" s="24"/>
      <c r="R174" s="24"/>
      <c r="S174" s="24"/>
      <c r="T174" s="26" t="s">
        <v>394</v>
      </c>
      <c r="U174" s="24"/>
      <c r="V174" s="24"/>
      <c r="W174" s="24"/>
      <c r="X174" s="24"/>
      <c r="Y174" s="24"/>
      <c r="Z174" s="24"/>
    </row>
    <row r="175" spans="1:26" ht="18" customHeight="1">
      <c r="A175" s="17" t="s">
        <v>337</v>
      </c>
      <c r="B175" s="32" t="s">
        <v>395</v>
      </c>
      <c r="C175" s="19" t="s">
        <v>142</v>
      </c>
      <c r="D175" s="20">
        <v>125</v>
      </c>
      <c r="E175" s="20">
        <v>125</v>
      </c>
      <c r="F175" s="20">
        <v>125</v>
      </c>
      <c r="G175" s="33">
        <v>125</v>
      </c>
      <c r="H175" s="21">
        <f>SUM('PACC-SNCC.F.053'!$D175:$G175)</f>
        <v>500</v>
      </c>
      <c r="I175" s="21">
        <v>8</v>
      </c>
      <c r="J175" s="22">
        <f t="shared" si="0"/>
        <v>4000</v>
      </c>
      <c r="K175" s="25">
        <f t="shared" si="4"/>
        <v>26250</v>
      </c>
      <c r="L175" s="24" t="s">
        <v>49</v>
      </c>
      <c r="M175" s="24" t="s">
        <v>25</v>
      </c>
      <c r="N175" s="24"/>
      <c r="O175" s="26"/>
      <c r="P175" s="24"/>
      <c r="Q175" s="24"/>
      <c r="R175" s="24"/>
      <c r="S175" s="24"/>
      <c r="T175" s="26" t="s">
        <v>396</v>
      </c>
      <c r="U175" s="24"/>
      <c r="V175" s="24"/>
      <c r="W175" s="24"/>
      <c r="X175" s="24"/>
      <c r="Y175" s="24"/>
      <c r="Z175" s="24"/>
    </row>
    <row r="176" spans="1:26" ht="18" customHeight="1">
      <c r="A176" s="17" t="s">
        <v>337</v>
      </c>
      <c r="B176" s="32" t="s">
        <v>397</v>
      </c>
      <c r="C176" s="19" t="s">
        <v>142</v>
      </c>
      <c r="D176" s="20">
        <v>125</v>
      </c>
      <c r="E176" s="20">
        <v>125</v>
      </c>
      <c r="F176" s="20">
        <v>125</v>
      </c>
      <c r="G176" s="33">
        <v>125</v>
      </c>
      <c r="H176" s="29">
        <f>SUM('PACC-SNCC.F.053'!$D176:$G176)</f>
        <v>500</v>
      </c>
      <c r="I176" s="21">
        <v>10</v>
      </c>
      <c r="J176" s="22">
        <f t="shared" si="0"/>
        <v>5000</v>
      </c>
      <c r="K176" s="25">
        <f t="shared" si="4"/>
        <v>28370</v>
      </c>
      <c r="L176" s="24" t="s">
        <v>49</v>
      </c>
      <c r="M176" s="24" t="s">
        <v>25</v>
      </c>
      <c r="N176" s="24"/>
      <c r="O176" s="26"/>
      <c r="P176" s="24"/>
      <c r="Q176" s="24"/>
      <c r="R176" s="24"/>
      <c r="S176" s="24"/>
      <c r="T176" s="26" t="s">
        <v>398</v>
      </c>
      <c r="U176" s="24"/>
      <c r="V176" s="24"/>
      <c r="W176" s="24"/>
      <c r="X176" s="24"/>
      <c r="Y176" s="24"/>
      <c r="Z176" s="24"/>
    </row>
    <row r="177" spans="1:26" ht="18" customHeight="1">
      <c r="A177" s="17" t="s">
        <v>337</v>
      </c>
      <c r="B177" s="32" t="s">
        <v>399</v>
      </c>
      <c r="C177" s="19" t="s">
        <v>142</v>
      </c>
      <c r="D177" s="20">
        <v>125</v>
      </c>
      <c r="E177" s="20">
        <v>125</v>
      </c>
      <c r="F177" s="20">
        <v>125</v>
      </c>
      <c r="G177" s="33">
        <v>125</v>
      </c>
      <c r="H177" s="22">
        <f>SUM('PACC-SNCC.F.053'!$D177:$G177)</f>
        <v>500</v>
      </c>
      <c r="I177" s="21">
        <v>9.5</v>
      </c>
      <c r="J177" s="22">
        <f t="shared" si="0"/>
        <v>4750</v>
      </c>
      <c r="K177" s="25">
        <f t="shared" si="4"/>
        <v>26070</v>
      </c>
      <c r="L177" s="24" t="s">
        <v>49</v>
      </c>
      <c r="M177" s="24" t="s">
        <v>25</v>
      </c>
      <c r="N177" s="24"/>
      <c r="O177" s="26"/>
      <c r="P177" s="24"/>
      <c r="Q177" s="24"/>
      <c r="R177" s="24"/>
      <c r="S177" s="24"/>
      <c r="T177" s="26" t="s">
        <v>400</v>
      </c>
      <c r="U177" s="24"/>
      <c r="V177" s="24"/>
      <c r="W177" s="24"/>
      <c r="X177" s="24"/>
      <c r="Y177" s="24"/>
      <c r="Z177" s="24"/>
    </row>
    <row r="178" spans="1:26" ht="18" customHeight="1">
      <c r="A178" s="17" t="s">
        <v>337</v>
      </c>
      <c r="B178" s="32" t="s">
        <v>401</v>
      </c>
      <c r="C178" s="19" t="s">
        <v>142</v>
      </c>
      <c r="D178" s="20">
        <v>125</v>
      </c>
      <c r="E178" s="20">
        <v>125</v>
      </c>
      <c r="F178" s="20">
        <v>125</v>
      </c>
      <c r="G178" s="33">
        <v>125</v>
      </c>
      <c r="H178" s="21">
        <f>SUM('PACC-SNCC.F.053'!$D178:$G178)</f>
        <v>500</v>
      </c>
      <c r="I178" s="21">
        <v>10</v>
      </c>
      <c r="J178" s="22">
        <f t="shared" si="0"/>
        <v>5000</v>
      </c>
      <c r="K178" s="25">
        <f t="shared" si="4"/>
        <v>24992</v>
      </c>
      <c r="L178" s="24" t="s">
        <v>49</v>
      </c>
      <c r="M178" s="24" t="s">
        <v>25</v>
      </c>
      <c r="N178" s="24"/>
      <c r="O178" s="26"/>
      <c r="P178" s="24"/>
      <c r="Q178" s="24"/>
      <c r="R178" s="24"/>
      <c r="S178" s="24"/>
      <c r="T178" s="26" t="s">
        <v>402</v>
      </c>
      <c r="U178" s="24"/>
      <c r="V178" s="24"/>
      <c r="W178" s="24"/>
      <c r="X178" s="24"/>
      <c r="Y178" s="24"/>
      <c r="Z178" s="24"/>
    </row>
    <row r="179" spans="1:26" ht="18" customHeight="1">
      <c r="A179" s="17" t="s">
        <v>337</v>
      </c>
      <c r="B179" s="32" t="s">
        <v>403</v>
      </c>
      <c r="C179" s="19" t="s">
        <v>142</v>
      </c>
      <c r="D179" s="20">
        <v>125</v>
      </c>
      <c r="E179" s="20">
        <v>125</v>
      </c>
      <c r="F179" s="20">
        <v>125</v>
      </c>
      <c r="G179" s="33">
        <v>125</v>
      </c>
      <c r="H179" s="22">
        <f>SUM('PACC-SNCC.F.053'!$D179:$G179)</f>
        <v>500</v>
      </c>
      <c r="I179" s="21">
        <v>15</v>
      </c>
      <c r="J179" s="22">
        <f t="shared" si="0"/>
        <v>7500</v>
      </c>
      <c r="K179" s="25">
        <f t="shared" si="4"/>
        <v>23292</v>
      </c>
      <c r="L179" s="24" t="s">
        <v>49</v>
      </c>
      <c r="M179" s="24" t="s">
        <v>25</v>
      </c>
      <c r="N179" s="24"/>
      <c r="O179" s="26"/>
      <c r="P179" s="24"/>
      <c r="Q179" s="24"/>
      <c r="R179" s="24"/>
      <c r="S179" s="24"/>
      <c r="T179" s="26" t="s">
        <v>404</v>
      </c>
      <c r="U179" s="24"/>
      <c r="V179" s="24"/>
      <c r="W179" s="24"/>
      <c r="X179" s="24"/>
      <c r="Y179" s="24"/>
      <c r="Z179" s="24"/>
    </row>
    <row r="180" spans="1:26" ht="18" customHeight="1">
      <c r="A180" s="17" t="s">
        <v>337</v>
      </c>
      <c r="B180" s="32" t="s">
        <v>405</v>
      </c>
      <c r="C180" s="19" t="s">
        <v>142</v>
      </c>
      <c r="D180" s="20">
        <v>18</v>
      </c>
      <c r="E180" s="20">
        <v>18</v>
      </c>
      <c r="F180" s="20">
        <v>18</v>
      </c>
      <c r="G180" s="33">
        <v>18</v>
      </c>
      <c r="H180" s="21">
        <f>SUM('PACC-SNCC.F.053'!$D180:$G180)</f>
        <v>72</v>
      </c>
      <c r="I180" s="21">
        <v>85</v>
      </c>
      <c r="J180" s="22">
        <f t="shared" si="0"/>
        <v>6120</v>
      </c>
      <c r="K180" s="25">
        <f t="shared" si="4"/>
        <v>24192</v>
      </c>
      <c r="L180" s="24" t="s">
        <v>49</v>
      </c>
      <c r="M180" s="24" t="s">
        <v>25</v>
      </c>
      <c r="N180" s="24"/>
      <c r="O180" s="26"/>
      <c r="P180" s="24"/>
      <c r="Q180" s="24"/>
      <c r="R180" s="24"/>
      <c r="S180" s="24"/>
      <c r="T180" s="26" t="s">
        <v>406</v>
      </c>
      <c r="U180" s="24"/>
      <c r="V180" s="24"/>
      <c r="W180" s="24"/>
      <c r="X180" s="24"/>
      <c r="Y180" s="24"/>
      <c r="Z180" s="24"/>
    </row>
    <row r="181" spans="1:26" ht="18" customHeight="1">
      <c r="A181" s="17" t="s">
        <v>337</v>
      </c>
      <c r="B181" s="32" t="s">
        <v>407</v>
      </c>
      <c r="C181" s="19" t="s">
        <v>142</v>
      </c>
      <c r="D181" s="20">
        <v>9</v>
      </c>
      <c r="E181" s="20">
        <v>9</v>
      </c>
      <c r="F181" s="20">
        <v>9</v>
      </c>
      <c r="G181" s="33">
        <v>9</v>
      </c>
      <c r="H181" s="22">
        <f>SUM('PACC-SNCC.F.053'!$D181:$G181)</f>
        <v>36</v>
      </c>
      <c r="I181" s="21">
        <v>75</v>
      </c>
      <c r="J181" s="22">
        <f t="shared" si="0"/>
        <v>2700</v>
      </c>
      <c r="K181" s="25">
        <f t="shared" si="4"/>
        <v>33372</v>
      </c>
      <c r="L181" s="24" t="s">
        <v>49</v>
      </c>
      <c r="M181" s="24" t="s">
        <v>25</v>
      </c>
      <c r="N181" s="24"/>
      <c r="O181" s="26"/>
      <c r="P181" s="24"/>
      <c r="Q181" s="24"/>
      <c r="R181" s="24"/>
      <c r="S181" s="24"/>
      <c r="T181" s="26" t="s">
        <v>408</v>
      </c>
      <c r="U181" s="24"/>
      <c r="V181" s="24"/>
      <c r="W181" s="24"/>
      <c r="X181" s="24"/>
      <c r="Y181" s="24"/>
      <c r="Z181" s="24"/>
    </row>
    <row r="182" spans="1:26" ht="18" customHeight="1">
      <c r="A182" s="17" t="s">
        <v>337</v>
      </c>
      <c r="B182" s="32" t="s">
        <v>409</v>
      </c>
      <c r="C182" s="19" t="s">
        <v>142</v>
      </c>
      <c r="D182" s="20">
        <v>9</v>
      </c>
      <c r="E182" s="20">
        <v>9</v>
      </c>
      <c r="F182" s="20">
        <v>9</v>
      </c>
      <c r="G182" s="33">
        <v>9</v>
      </c>
      <c r="H182" s="21">
        <f>SUM('PACC-SNCC.F.053'!$D182:$G182)</f>
        <v>36</v>
      </c>
      <c r="I182" s="21">
        <v>102</v>
      </c>
      <c r="J182" s="22">
        <f t="shared" si="0"/>
        <v>3672</v>
      </c>
      <c r="K182" s="25">
        <f t="shared" si="4"/>
        <v>53472</v>
      </c>
      <c r="L182" s="24" t="s">
        <v>49</v>
      </c>
      <c r="M182" s="24" t="s">
        <v>25</v>
      </c>
      <c r="N182" s="24"/>
      <c r="O182" s="26"/>
      <c r="P182" s="24"/>
      <c r="Q182" s="24"/>
      <c r="R182" s="24"/>
      <c r="S182" s="24"/>
      <c r="T182" s="26" t="s">
        <v>410</v>
      </c>
      <c r="U182" s="24"/>
      <c r="V182" s="24"/>
      <c r="W182" s="24"/>
      <c r="X182" s="24"/>
      <c r="Y182" s="24"/>
      <c r="Z182" s="24"/>
    </row>
    <row r="183" spans="1:26" ht="18" customHeight="1">
      <c r="A183" s="17" t="s">
        <v>337</v>
      </c>
      <c r="B183" s="32" t="s">
        <v>411</v>
      </c>
      <c r="C183" s="19" t="s">
        <v>142</v>
      </c>
      <c r="D183" s="20">
        <v>5</v>
      </c>
      <c r="E183" s="20">
        <v>5</v>
      </c>
      <c r="F183" s="20">
        <v>5</v>
      </c>
      <c r="G183" s="33">
        <v>5</v>
      </c>
      <c r="H183" s="21">
        <f>SUM('PACC-SNCC.F.053'!$D183:$G183)</f>
        <v>20</v>
      </c>
      <c r="I183" s="21">
        <v>165</v>
      </c>
      <c r="J183" s="22">
        <f t="shared" si="0"/>
        <v>3300</v>
      </c>
      <c r="K183" s="25">
        <f t="shared" si="4"/>
        <v>104520</v>
      </c>
      <c r="L183" s="24" t="s">
        <v>49</v>
      </c>
      <c r="M183" s="24" t="s">
        <v>25</v>
      </c>
      <c r="N183" s="24"/>
      <c r="O183" s="26"/>
      <c r="P183" s="24"/>
      <c r="Q183" s="24"/>
      <c r="R183" s="24"/>
      <c r="S183" s="24"/>
      <c r="T183" s="26" t="s">
        <v>412</v>
      </c>
      <c r="U183" s="24"/>
      <c r="V183" s="24"/>
      <c r="W183" s="24"/>
      <c r="X183" s="24"/>
      <c r="Y183" s="24"/>
      <c r="Z183" s="24"/>
    </row>
    <row r="184" spans="1:26" ht="18" customHeight="1">
      <c r="A184" s="17" t="s">
        <v>337</v>
      </c>
      <c r="B184" s="32" t="s">
        <v>413</v>
      </c>
      <c r="C184" s="19" t="s">
        <v>142</v>
      </c>
      <c r="D184" s="20">
        <v>12</v>
      </c>
      <c r="E184" s="20">
        <v>12</v>
      </c>
      <c r="F184" s="20">
        <v>12</v>
      </c>
      <c r="G184" s="33">
        <v>12</v>
      </c>
      <c r="H184" s="27">
        <f>SUM('PACC-SNCC.F.053'!$D184:$G184)</f>
        <v>48</v>
      </c>
      <c r="I184" s="21">
        <v>175</v>
      </c>
      <c r="J184" s="22">
        <f t="shared" si="0"/>
        <v>8400</v>
      </c>
      <c r="K184" s="25">
        <f t="shared" si="4"/>
        <v>149720</v>
      </c>
      <c r="L184" s="24" t="s">
        <v>49</v>
      </c>
      <c r="M184" s="24" t="s">
        <v>25</v>
      </c>
      <c r="N184" s="24"/>
      <c r="O184" s="26"/>
      <c r="P184" s="24"/>
      <c r="Q184" s="24"/>
      <c r="R184" s="24"/>
      <c r="S184" s="24"/>
      <c r="T184" s="26" t="s">
        <v>414</v>
      </c>
      <c r="U184" s="24"/>
      <c r="V184" s="24"/>
      <c r="W184" s="24"/>
      <c r="X184" s="24"/>
      <c r="Y184" s="24"/>
      <c r="Z184" s="24"/>
    </row>
    <row r="185" spans="1:26" ht="18" customHeight="1">
      <c r="A185" s="17" t="s">
        <v>337</v>
      </c>
      <c r="B185" s="32" t="s">
        <v>415</v>
      </c>
      <c r="C185" s="19" t="s">
        <v>52</v>
      </c>
      <c r="D185" s="20">
        <v>45</v>
      </c>
      <c r="E185" s="20">
        <v>45</v>
      </c>
      <c r="F185" s="20">
        <v>45</v>
      </c>
      <c r="G185" s="33">
        <v>45</v>
      </c>
      <c r="H185" s="42">
        <f>SUM('PACC-SNCC.F.053'!$D185:$G185)</f>
        <v>180</v>
      </c>
      <c r="I185" s="21">
        <v>85</v>
      </c>
      <c r="J185" s="22">
        <f t="shared" si="0"/>
        <v>15300</v>
      </c>
      <c r="K185" s="25">
        <f t="shared" si="4"/>
        <v>3221320</v>
      </c>
      <c r="L185" s="24" t="s">
        <v>49</v>
      </c>
      <c r="M185" s="24" t="s">
        <v>25</v>
      </c>
      <c r="N185" s="24"/>
      <c r="O185" s="26"/>
      <c r="P185" s="24"/>
      <c r="Q185" s="24"/>
      <c r="R185" s="24"/>
      <c r="S185" s="24"/>
      <c r="T185" s="26" t="s">
        <v>416</v>
      </c>
      <c r="U185" s="24"/>
      <c r="V185" s="24"/>
      <c r="W185" s="24"/>
      <c r="X185" s="24"/>
      <c r="Y185" s="24"/>
      <c r="Z185" s="24"/>
    </row>
    <row r="186" spans="1:26" ht="18" customHeight="1">
      <c r="A186" s="17" t="s">
        <v>337</v>
      </c>
      <c r="B186" s="32" t="s">
        <v>417</v>
      </c>
      <c r="C186" s="19" t="s">
        <v>142</v>
      </c>
      <c r="D186" s="20">
        <v>60</v>
      </c>
      <c r="E186" s="20">
        <v>60</v>
      </c>
      <c r="F186" s="20">
        <v>60</v>
      </c>
      <c r="G186" s="33">
        <v>60</v>
      </c>
      <c r="H186" s="22">
        <f>SUM('PACC-SNCC.F.053'!$D186:$G186)</f>
        <v>240</v>
      </c>
      <c r="I186" s="21">
        <v>95</v>
      </c>
      <c r="J186" s="22">
        <f t="shared" si="0"/>
        <v>22800</v>
      </c>
      <c r="K186" s="25">
        <f t="shared" si="4"/>
        <v>3250020</v>
      </c>
      <c r="L186" s="24" t="s">
        <v>49</v>
      </c>
      <c r="M186" s="24" t="s">
        <v>25</v>
      </c>
      <c r="N186" s="24"/>
      <c r="O186" s="26"/>
      <c r="P186" s="24"/>
      <c r="Q186" s="24"/>
      <c r="R186" s="24"/>
      <c r="S186" s="24"/>
      <c r="T186" s="26" t="s">
        <v>418</v>
      </c>
      <c r="U186" s="24"/>
      <c r="V186" s="24"/>
      <c r="W186" s="24"/>
      <c r="X186" s="24"/>
      <c r="Y186" s="24"/>
      <c r="Z186" s="24"/>
    </row>
    <row r="187" spans="1:26" ht="18" customHeight="1">
      <c r="A187" s="17" t="s">
        <v>337</v>
      </c>
      <c r="B187" s="32" t="s">
        <v>419</v>
      </c>
      <c r="C187" s="19" t="s">
        <v>142</v>
      </c>
      <c r="D187" s="20">
        <v>144</v>
      </c>
      <c r="E187" s="20">
        <v>144</v>
      </c>
      <c r="F187" s="20">
        <v>144</v>
      </c>
      <c r="G187" s="33">
        <v>144</v>
      </c>
      <c r="H187" s="21">
        <f>SUM('PACC-SNCC.F.053'!$D187:$G187)</f>
        <v>576</v>
      </c>
      <c r="I187" s="21">
        <v>95</v>
      </c>
      <c r="J187" s="22">
        <f t="shared" si="0"/>
        <v>54720</v>
      </c>
      <c r="K187" s="25">
        <f t="shared" si="4"/>
        <v>3227620</v>
      </c>
      <c r="L187" s="24" t="s">
        <v>49</v>
      </c>
      <c r="M187" s="24" t="s">
        <v>25</v>
      </c>
      <c r="N187" s="24"/>
      <c r="O187" s="26"/>
      <c r="P187" s="24"/>
      <c r="Q187" s="24"/>
      <c r="R187" s="24"/>
      <c r="S187" s="24"/>
      <c r="T187" s="26" t="s">
        <v>420</v>
      </c>
      <c r="U187" s="24"/>
      <c r="V187" s="24"/>
      <c r="W187" s="24"/>
      <c r="X187" s="24"/>
      <c r="Y187" s="24"/>
      <c r="Z187" s="24"/>
    </row>
    <row r="188" spans="1:26" ht="18" customHeight="1">
      <c r="A188" s="17" t="s">
        <v>337</v>
      </c>
      <c r="B188" s="32" t="s">
        <v>421</v>
      </c>
      <c r="C188" s="19" t="s">
        <v>142</v>
      </c>
      <c r="D188" s="20">
        <v>125</v>
      </c>
      <c r="E188" s="20">
        <v>125</v>
      </c>
      <c r="F188" s="20">
        <v>125</v>
      </c>
      <c r="G188" s="33">
        <v>125</v>
      </c>
      <c r="H188" s="21">
        <f>SUM('PACC-SNCC.F.053'!$D188:$G188)</f>
        <v>500</v>
      </c>
      <c r="I188" s="21">
        <v>97</v>
      </c>
      <c r="J188" s="22">
        <f t="shared" si="0"/>
        <v>48500</v>
      </c>
      <c r="K188" s="25">
        <f t="shared" si="4"/>
        <v>3270900</v>
      </c>
      <c r="L188" s="24" t="s">
        <v>49</v>
      </c>
      <c r="M188" s="24" t="s">
        <v>25</v>
      </c>
      <c r="N188" s="24"/>
      <c r="O188" s="26"/>
      <c r="P188" s="24"/>
      <c r="Q188" s="24"/>
      <c r="R188" s="24"/>
      <c r="S188" s="24"/>
      <c r="T188" s="26" t="s">
        <v>422</v>
      </c>
      <c r="U188" s="24"/>
      <c r="V188" s="24"/>
      <c r="W188" s="24"/>
      <c r="X188" s="24"/>
      <c r="Y188" s="24"/>
      <c r="Z188" s="24"/>
    </row>
    <row r="189" spans="1:26" ht="18" customHeight="1">
      <c r="A189" s="17" t="s">
        <v>337</v>
      </c>
      <c r="B189" s="32" t="s">
        <v>423</v>
      </c>
      <c r="C189" s="19" t="s">
        <v>52</v>
      </c>
      <c r="D189" s="20">
        <v>1400</v>
      </c>
      <c r="E189" s="20">
        <v>1400</v>
      </c>
      <c r="F189" s="20">
        <v>1400</v>
      </c>
      <c r="G189" s="33">
        <v>1400</v>
      </c>
      <c r="H189" s="21">
        <f>SUM('PACC-SNCC.F.053'!$D189:$G189)</f>
        <v>5600</v>
      </c>
      <c r="I189" s="21">
        <v>550</v>
      </c>
      <c r="J189" s="22">
        <f t="shared" si="0"/>
        <v>3080000</v>
      </c>
      <c r="K189" s="25">
        <f t="shared" si="4"/>
        <v>3230600</v>
      </c>
      <c r="L189" s="24" t="s">
        <v>49</v>
      </c>
      <c r="M189" s="24" t="s">
        <v>25</v>
      </c>
      <c r="N189" s="24"/>
      <c r="O189" s="26"/>
      <c r="P189" s="24"/>
      <c r="Q189" s="24"/>
      <c r="R189" s="24"/>
      <c r="S189" s="24"/>
      <c r="T189" s="26" t="s">
        <v>424</v>
      </c>
      <c r="U189" s="24"/>
      <c r="V189" s="24"/>
      <c r="W189" s="24"/>
      <c r="X189" s="24"/>
      <c r="Y189" s="24"/>
      <c r="Z189" s="24"/>
    </row>
    <row r="190" spans="1:26" ht="18" customHeight="1">
      <c r="A190" s="17" t="s">
        <v>337</v>
      </c>
      <c r="B190" s="32" t="s">
        <v>425</v>
      </c>
      <c r="C190" s="19" t="s">
        <v>426</v>
      </c>
      <c r="D190" s="20">
        <v>500</v>
      </c>
      <c r="E190" s="20">
        <v>500</v>
      </c>
      <c r="F190" s="20">
        <v>500</v>
      </c>
      <c r="G190" s="33">
        <v>500</v>
      </c>
      <c r="H190" s="21">
        <f>SUM('PACC-SNCC.F.053'!$D190:$G190)</f>
        <v>2000</v>
      </c>
      <c r="I190" s="21">
        <v>22</v>
      </c>
      <c r="J190" s="22">
        <f t="shared" si="0"/>
        <v>44000</v>
      </c>
      <c r="K190" s="25">
        <f t="shared" si="4"/>
        <v>201600</v>
      </c>
      <c r="L190" s="24" t="s">
        <v>49</v>
      </c>
      <c r="M190" s="24" t="s">
        <v>25</v>
      </c>
      <c r="N190" s="24"/>
      <c r="O190" s="26"/>
      <c r="P190" s="24"/>
      <c r="Q190" s="24"/>
      <c r="R190" s="24"/>
      <c r="S190" s="24"/>
      <c r="T190" s="26" t="s">
        <v>427</v>
      </c>
      <c r="U190" s="24"/>
      <c r="V190" s="24"/>
      <c r="W190" s="24"/>
      <c r="X190" s="24"/>
      <c r="Y190" s="24"/>
      <c r="Z190" s="24"/>
    </row>
    <row r="191" spans="1:26" ht="18" customHeight="1">
      <c r="A191" s="17" t="s">
        <v>337</v>
      </c>
      <c r="B191" s="32" t="s">
        <v>428</v>
      </c>
      <c r="C191" s="19" t="s">
        <v>142</v>
      </c>
      <c r="D191" s="20">
        <v>4</v>
      </c>
      <c r="E191" s="20">
        <v>4</v>
      </c>
      <c r="F191" s="20">
        <v>4</v>
      </c>
      <c r="G191" s="33">
        <v>4</v>
      </c>
      <c r="H191" s="41">
        <f>SUM('PACC-SNCC.F.053'!$D191:$G191)</f>
        <v>16</v>
      </c>
      <c r="I191" s="21">
        <v>25</v>
      </c>
      <c r="J191" s="22">
        <f t="shared" si="0"/>
        <v>400</v>
      </c>
      <c r="K191" s="25">
        <f t="shared" si="4"/>
        <v>159680</v>
      </c>
      <c r="L191" s="24" t="s">
        <v>49</v>
      </c>
      <c r="M191" s="24" t="s">
        <v>25</v>
      </c>
      <c r="N191" s="24"/>
      <c r="O191" s="26"/>
      <c r="P191" s="24"/>
      <c r="Q191" s="24"/>
      <c r="R191" s="24"/>
      <c r="S191" s="24"/>
      <c r="T191" s="26" t="s">
        <v>429</v>
      </c>
      <c r="U191" s="24"/>
      <c r="V191" s="24"/>
      <c r="W191" s="24"/>
      <c r="X191" s="24"/>
      <c r="Y191" s="24"/>
      <c r="Z191" s="24"/>
    </row>
    <row r="192" spans="1:26" ht="18" customHeight="1">
      <c r="A192" s="17" t="s">
        <v>263</v>
      </c>
      <c r="B192" s="32" t="s">
        <v>430</v>
      </c>
      <c r="C192" s="19" t="s">
        <v>292</v>
      </c>
      <c r="D192" s="20">
        <v>10</v>
      </c>
      <c r="E192" s="20">
        <v>10</v>
      </c>
      <c r="F192" s="20">
        <v>10</v>
      </c>
      <c r="G192" s="33">
        <v>10</v>
      </c>
      <c r="H192" s="21">
        <f>SUM('PACC-SNCC.F.053'!$D192:$G192)</f>
        <v>40</v>
      </c>
      <c r="I192" s="21">
        <v>2450</v>
      </c>
      <c r="J192" s="22">
        <f t="shared" si="0"/>
        <v>98000</v>
      </c>
      <c r="K192" s="25">
        <f t="shared" si="4"/>
        <v>170980</v>
      </c>
      <c r="L192" s="24" t="s">
        <v>49</v>
      </c>
      <c r="M192" s="24" t="s">
        <v>25</v>
      </c>
      <c r="N192" s="24"/>
      <c r="O192" s="26"/>
      <c r="P192" s="24"/>
      <c r="Q192" s="24"/>
      <c r="R192" s="24"/>
      <c r="S192" s="24"/>
      <c r="T192" s="26" t="s">
        <v>288</v>
      </c>
      <c r="U192" s="24"/>
      <c r="V192" s="24"/>
      <c r="W192" s="24"/>
      <c r="X192" s="24"/>
      <c r="Y192" s="24"/>
      <c r="Z192" s="24"/>
    </row>
    <row r="193" spans="1:26" ht="18" customHeight="1">
      <c r="A193" s="17" t="s">
        <v>263</v>
      </c>
      <c r="B193" s="32" t="s">
        <v>431</v>
      </c>
      <c r="C193" s="19" t="s">
        <v>292</v>
      </c>
      <c r="D193" s="20">
        <v>2</v>
      </c>
      <c r="E193" s="20">
        <v>2</v>
      </c>
      <c r="F193" s="20">
        <v>2</v>
      </c>
      <c r="G193" s="33">
        <v>2</v>
      </c>
      <c r="H193" s="21">
        <f>SUM('PACC-SNCC.F.053'!$D193:$G193)</f>
        <v>8</v>
      </c>
      <c r="I193" s="21">
        <v>1025</v>
      </c>
      <c r="J193" s="22">
        <f t="shared" si="0"/>
        <v>8200</v>
      </c>
      <c r="K193" s="25">
        <f t="shared" si="4"/>
        <v>72980</v>
      </c>
      <c r="L193" s="24" t="s">
        <v>49</v>
      </c>
      <c r="M193" s="24" t="s">
        <v>25</v>
      </c>
      <c r="N193" s="24"/>
      <c r="O193" s="26"/>
      <c r="P193" s="24"/>
      <c r="Q193" s="24"/>
      <c r="R193" s="24"/>
      <c r="S193" s="24"/>
      <c r="T193" s="26" t="s">
        <v>432</v>
      </c>
      <c r="U193" s="24"/>
      <c r="V193" s="24"/>
      <c r="W193" s="24"/>
      <c r="X193" s="24"/>
      <c r="Y193" s="24"/>
      <c r="Z193" s="24"/>
    </row>
    <row r="194" spans="1:26" ht="18" customHeight="1">
      <c r="A194" s="17" t="s">
        <v>263</v>
      </c>
      <c r="B194" s="32" t="s">
        <v>433</v>
      </c>
      <c r="C194" s="19" t="s">
        <v>58</v>
      </c>
      <c r="D194" s="20">
        <v>15</v>
      </c>
      <c r="E194" s="20">
        <v>15</v>
      </c>
      <c r="F194" s="20">
        <v>15</v>
      </c>
      <c r="G194" s="33">
        <v>15</v>
      </c>
      <c r="H194" s="21">
        <f>SUM('PACC-SNCC.F.053'!$D194:$G194)</f>
        <v>60</v>
      </c>
      <c r="I194" s="21">
        <v>850</v>
      </c>
      <c r="J194" s="22">
        <f t="shared" si="0"/>
        <v>51000</v>
      </c>
      <c r="K194" s="25">
        <f t="shared" si="4"/>
        <v>520780</v>
      </c>
      <c r="L194" s="24" t="s">
        <v>34</v>
      </c>
      <c r="M194" s="24" t="s">
        <v>25</v>
      </c>
      <c r="N194" s="24"/>
      <c r="O194" s="26"/>
      <c r="P194" s="24"/>
      <c r="Q194" s="24"/>
      <c r="R194" s="24"/>
      <c r="S194" s="24"/>
      <c r="T194" s="26" t="s">
        <v>434</v>
      </c>
      <c r="U194" s="24"/>
      <c r="V194" s="24"/>
      <c r="W194" s="24"/>
      <c r="X194" s="24"/>
      <c r="Y194" s="24"/>
      <c r="Z194" s="24"/>
    </row>
    <row r="195" spans="1:26" ht="18" customHeight="1">
      <c r="A195" s="17" t="s">
        <v>263</v>
      </c>
      <c r="B195" s="32" t="s">
        <v>435</v>
      </c>
      <c r="C195" s="19" t="s">
        <v>52</v>
      </c>
      <c r="D195" s="20">
        <v>2</v>
      </c>
      <c r="E195" s="20">
        <v>2</v>
      </c>
      <c r="F195" s="20">
        <v>2</v>
      </c>
      <c r="G195" s="33">
        <v>2</v>
      </c>
      <c r="H195" s="21">
        <f>SUM('PACC-SNCC.F.053'!$D195:$G195)</f>
        <v>8</v>
      </c>
      <c r="I195" s="21">
        <v>260</v>
      </c>
      <c r="J195" s="22">
        <f t="shared" si="0"/>
        <v>2080</v>
      </c>
      <c r="K195" s="25">
        <f t="shared" si="4"/>
        <v>571780</v>
      </c>
      <c r="L195" s="24" t="s">
        <v>34</v>
      </c>
      <c r="M195" s="24" t="s">
        <v>25</v>
      </c>
      <c r="N195" s="24"/>
      <c r="O195" s="26"/>
      <c r="P195" s="24"/>
      <c r="Q195" s="24"/>
      <c r="R195" s="24"/>
      <c r="S195" s="24"/>
      <c r="T195" s="26" t="s">
        <v>436</v>
      </c>
      <c r="U195" s="24"/>
      <c r="V195" s="24"/>
      <c r="W195" s="24"/>
      <c r="X195" s="24"/>
      <c r="Y195" s="24"/>
      <c r="Z195" s="24"/>
    </row>
    <row r="196" spans="1:26" ht="18" customHeight="1">
      <c r="A196" s="17" t="s">
        <v>263</v>
      </c>
      <c r="B196" s="32" t="s">
        <v>437</v>
      </c>
      <c r="C196" s="19" t="s">
        <v>292</v>
      </c>
      <c r="D196" s="20">
        <v>3</v>
      </c>
      <c r="E196" s="20">
        <v>3</v>
      </c>
      <c r="F196" s="20">
        <v>3</v>
      </c>
      <c r="G196" s="33">
        <v>3</v>
      </c>
      <c r="H196" s="29">
        <f>SUM('PACC-SNCC.F.053'!$D196:$G196)</f>
        <v>12</v>
      </c>
      <c r="I196" s="21">
        <v>975</v>
      </c>
      <c r="J196" s="22">
        <f t="shared" si="0"/>
        <v>11700</v>
      </c>
      <c r="K196" s="25">
        <f>SUM(J196:J199)</f>
        <v>569700</v>
      </c>
      <c r="L196" s="24" t="s">
        <v>34</v>
      </c>
      <c r="M196" s="24" t="s">
        <v>25</v>
      </c>
      <c r="N196" s="24"/>
      <c r="O196" s="26"/>
      <c r="P196" s="24"/>
      <c r="Q196" s="24"/>
      <c r="R196" s="24"/>
      <c r="S196" s="24"/>
      <c r="T196" s="26" t="s">
        <v>438</v>
      </c>
      <c r="U196" s="24"/>
      <c r="V196" s="24"/>
      <c r="W196" s="24"/>
      <c r="X196" s="24"/>
      <c r="Y196" s="24"/>
      <c r="Z196" s="24"/>
    </row>
    <row r="197" spans="1:26" ht="18" customHeight="1">
      <c r="A197" s="17"/>
      <c r="B197" s="34" t="s">
        <v>439</v>
      </c>
      <c r="C197" s="19"/>
      <c r="D197" s="20"/>
      <c r="E197" s="20"/>
      <c r="F197" s="20"/>
      <c r="G197" s="33"/>
      <c r="H197" s="43">
        <f>SUM('PACC-SNCC.F.053'!$D197:$G197)</f>
        <v>0</v>
      </c>
      <c r="I197" s="35"/>
      <c r="J197" s="37">
        <f t="shared" si="0"/>
        <v>0</v>
      </c>
      <c r="K197" s="25"/>
      <c r="L197" s="24"/>
      <c r="M197" s="24" t="s">
        <v>25</v>
      </c>
      <c r="N197" s="24"/>
      <c r="O197" s="26"/>
      <c r="P197" s="24"/>
      <c r="Q197" s="24"/>
      <c r="R197" s="24"/>
      <c r="S197" s="24"/>
      <c r="T197" s="26" t="s">
        <v>440</v>
      </c>
      <c r="U197" s="24"/>
      <c r="V197" s="24"/>
      <c r="W197" s="24"/>
      <c r="X197" s="24"/>
      <c r="Y197" s="24"/>
      <c r="Z197" s="24"/>
    </row>
    <row r="198" spans="1:26" ht="18" customHeight="1">
      <c r="A198" s="17" t="s">
        <v>441</v>
      </c>
      <c r="B198" s="32" t="s">
        <v>442</v>
      </c>
      <c r="C198" s="19" t="s">
        <v>339</v>
      </c>
      <c r="D198" s="20">
        <v>120</v>
      </c>
      <c r="E198" s="20">
        <v>120</v>
      </c>
      <c r="F198" s="20">
        <v>120</v>
      </c>
      <c r="G198" s="33">
        <v>120</v>
      </c>
      <c r="H198" s="29">
        <f>SUM('PACC-SNCC.F.053'!$D198:$G198)</f>
        <v>480</v>
      </c>
      <c r="I198" s="21">
        <v>950</v>
      </c>
      <c r="J198" s="22">
        <f t="shared" si="0"/>
        <v>456000</v>
      </c>
      <c r="K198" s="25">
        <f>SUM(J198:J201)</f>
        <v>644320</v>
      </c>
      <c r="L198" s="24" t="s">
        <v>34</v>
      </c>
      <c r="M198" s="24" t="s">
        <v>25</v>
      </c>
      <c r="N198" s="24"/>
      <c r="O198" s="26"/>
      <c r="P198" s="24"/>
      <c r="Q198" s="24"/>
      <c r="R198" s="24"/>
      <c r="S198" s="24"/>
      <c r="T198" s="26" t="s">
        <v>443</v>
      </c>
      <c r="U198" s="24"/>
      <c r="V198" s="24"/>
      <c r="W198" s="24"/>
      <c r="X198" s="24"/>
      <c r="Y198" s="24"/>
      <c r="Z198" s="24"/>
    </row>
    <row r="199" spans="1:26" ht="18" customHeight="1">
      <c r="A199" s="17" t="s">
        <v>441</v>
      </c>
      <c r="B199" s="32" t="s">
        <v>444</v>
      </c>
      <c r="C199" s="19" t="s">
        <v>339</v>
      </c>
      <c r="D199" s="20">
        <v>30</v>
      </c>
      <c r="E199" s="20">
        <v>30</v>
      </c>
      <c r="F199" s="20">
        <v>30</v>
      </c>
      <c r="G199" s="33">
        <v>30</v>
      </c>
      <c r="H199" s="29">
        <f>SUM('PACC-SNCC.F.053'!$D199:$G199)</f>
        <v>120</v>
      </c>
      <c r="I199" s="21">
        <v>850</v>
      </c>
      <c r="J199" s="22">
        <f t="shared" si="0"/>
        <v>102000</v>
      </c>
      <c r="K199" s="25">
        <f>SUM(J199:J201)</f>
        <v>188320</v>
      </c>
      <c r="L199" s="24" t="s">
        <v>49</v>
      </c>
      <c r="M199" s="24" t="s">
        <v>25</v>
      </c>
      <c r="N199" s="24"/>
      <c r="O199" s="26"/>
      <c r="P199" s="24"/>
      <c r="Q199" s="24"/>
      <c r="R199" s="24"/>
      <c r="S199" s="24"/>
      <c r="T199" s="26" t="s">
        <v>445</v>
      </c>
      <c r="U199" s="24"/>
      <c r="V199" s="24"/>
      <c r="W199" s="24"/>
      <c r="X199" s="24"/>
      <c r="Y199" s="24"/>
      <c r="Z199" s="24"/>
    </row>
    <row r="200" spans="1:26" ht="18" customHeight="1">
      <c r="A200" s="17" t="s">
        <v>441</v>
      </c>
      <c r="B200" s="32" t="s">
        <v>446</v>
      </c>
      <c r="C200" s="19" t="s">
        <v>339</v>
      </c>
      <c r="D200" s="20">
        <v>6</v>
      </c>
      <c r="E200" s="20">
        <v>6</v>
      </c>
      <c r="F200" s="20">
        <v>6</v>
      </c>
      <c r="G200" s="20">
        <v>6</v>
      </c>
      <c r="H200" s="27">
        <f>SUM('PACC-SNCC.F.053'!$D200:$G200)</f>
        <v>24</v>
      </c>
      <c r="I200" s="21">
        <v>830</v>
      </c>
      <c r="J200" s="22">
        <f t="shared" si="0"/>
        <v>19920</v>
      </c>
      <c r="K200" s="25">
        <f t="shared" ref="K200:K201" si="5">SUM(J200:J203)</f>
        <v>169320</v>
      </c>
      <c r="L200" s="24" t="s">
        <v>49</v>
      </c>
      <c r="M200" s="24" t="s">
        <v>25</v>
      </c>
      <c r="N200" s="24"/>
      <c r="O200" s="26"/>
      <c r="P200" s="24"/>
      <c r="Q200" s="24"/>
      <c r="R200" s="24"/>
      <c r="S200" s="24"/>
      <c r="T200" s="26" t="s">
        <v>447</v>
      </c>
      <c r="U200" s="24"/>
      <c r="V200" s="24"/>
      <c r="W200" s="24"/>
      <c r="X200" s="24"/>
      <c r="Y200" s="24"/>
      <c r="Z200" s="24"/>
    </row>
    <row r="201" spans="1:26" ht="18" customHeight="1">
      <c r="A201" s="17" t="s">
        <v>441</v>
      </c>
      <c r="B201" s="32" t="s">
        <v>448</v>
      </c>
      <c r="C201" s="19" t="s">
        <v>339</v>
      </c>
      <c r="D201" s="20">
        <v>20</v>
      </c>
      <c r="E201" s="20">
        <v>20</v>
      </c>
      <c r="F201" s="20">
        <v>20</v>
      </c>
      <c r="G201" s="20">
        <v>20</v>
      </c>
      <c r="H201" s="27">
        <f>SUM('PACC-SNCC.F.053'!$D201:$G201)</f>
        <v>80</v>
      </c>
      <c r="I201" s="21">
        <v>830</v>
      </c>
      <c r="J201" s="22">
        <f t="shared" si="0"/>
        <v>66400</v>
      </c>
      <c r="K201" s="25">
        <f t="shared" si="5"/>
        <v>169320</v>
      </c>
      <c r="L201" s="24" t="s">
        <v>49</v>
      </c>
      <c r="M201" s="24" t="s">
        <v>25</v>
      </c>
      <c r="N201" s="24"/>
      <c r="O201" s="26"/>
      <c r="P201" s="24"/>
      <c r="Q201" s="24"/>
      <c r="R201" s="24"/>
      <c r="S201" s="24"/>
      <c r="T201" s="26" t="s">
        <v>449</v>
      </c>
      <c r="U201" s="24"/>
      <c r="V201" s="24"/>
      <c r="W201" s="24"/>
      <c r="X201" s="24"/>
      <c r="Y201" s="24"/>
      <c r="Z201" s="24"/>
    </row>
    <row r="202" spans="1:26" ht="18" customHeight="1">
      <c r="A202" s="17" t="s">
        <v>441</v>
      </c>
      <c r="B202" s="44" t="s">
        <v>450</v>
      </c>
      <c r="C202" s="19" t="s">
        <v>339</v>
      </c>
      <c r="D202" s="20">
        <v>10</v>
      </c>
      <c r="E202" s="20">
        <v>10</v>
      </c>
      <c r="F202" s="20">
        <v>10</v>
      </c>
      <c r="G202" s="20">
        <v>10</v>
      </c>
      <c r="H202" s="21">
        <f>SUM('PACC-SNCC.F.053'!$D202:$G202)</f>
        <v>40</v>
      </c>
      <c r="I202" s="21">
        <v>830</v>
      </c>
      <c r="J202" s="22">
        <f t="shared" si="0"/>
        <v>33200</v>
      </c>
      <c r="K202" s="25">
        <f t="shared" ref="K202:K206" si="6">SUM(J202:J206)</f>
        <v>139440</v>
      </c>
      <c r="L202" s="24" t="s">
        <v>49</v>
      </c>
      <c r="M202" s="24" t="s">
        <v>25</v>
      </c>
      <c r="N202" s="24"/>
      <c r="O202" s="26"/>
      <c r="P202" s="24"/>
      <c r="Q202" s="24"/>
      <c r="R202" s="24"/>
      <c r="S202" s="24"/>
      <c r="T202" s="26" t="s">
        <v>451</v>
      </c>
      <c r="U202" s="24"/>
      <c r="V202" s="24"/>
      <c r="W202" s="24"/>
      <c r="X202" s="24"/>
      <c r="Y202" s="24"/>
      <c r="Z202" s="24"/>
    </row>
    <row r="203" spans="1:26" ht="18" customHeight="1">
      <c r="A203" s="17" t="s">
        <v>441</v>
      </c>
      <c r="B203" s="45" t="s">
        <v>452</v>
      </c>
      <c r="C203" s="19" t="s">
        <v>339</v>
      </c>
      <c r="D203" s="20">
        <v>15</v>
      </c>
      <c r="E203" s="20">
        <v>15</v>
      </c>
      <c r="F203" s="20">
        <v>15</v>
      </c>
      <c r="G203" s="20">
        <v>15</v>
      </c>
      <c r="H203" s="28">
        <f>SUM('PACC-SNCC.F.053'!$D203:$G203)</f>
        <v>60</v>
      </c>
      <c r="I203" s="21">
        <v>830</v>
      </c>
      <c r="J203" s="22">
        <f t="shared" si="0"/>
        <v>49800</v>
      </c>
      <c r="K203" s="25">
        <f t="shared" si="6"/>
        <v>126400</v>
      </c>
      <c r="L203" s="24" t="s">
        <v>49</v>
      </c>
      <c r="M203" s="24" t="s">
        <v>25</v>
      </c>
      <c r="N203" s="24"/>
      <c r="O203" s="26"/>
      <c r="P203" s="24"/>
      <c r="Q203" s="24"/>
      <c r="R203" s="24"/>
      <c r="S203" s="24"/>
      <c r="T203" s="26" t="s">
        <v>453</v>
      </c>
      <c r="U203" s="24"/>
      <c r="V203" s="24"/>
      <c r="W203" s="24"/>
      <c r="X203" s="24"/>
      <c r="Y203" s="24"/>
      <c r="Z203" s="24"/>
    </row>
    <row r="204" spans="1:26" ht="18" customHeight="1">
      <c r="A204" s="17" t="s">
        <v>441</v>
      </c>
      <c r="B204" s="45" t="s">
        <v>454</v>
      </c>
      <c r="C204" s="19" t="s">
        <v>339</v>
      </c>
      <c r="D204" s="20">
        <v>6</v>
      </c>
      <c r="E204" s="20">
        <v>6</v>
      </c>
      <c r="F204" s="20">
        <v>6</v>
      </c>
      <c r="G204" s="20">
        <v>6</v>
      </c>
      <c r="H204" s="27">
        <f>SUM('PACC-SNCC.F.053'!$D204:$G204)</f>
        <v>24</v>
      </c>
      <c r="I204" s="21">
        <v>830</v>
      </c>
      <c r="J204" s="22">
        <f t="shared" si="0"/>
        <v>19920</v>
      </c>
      <c r="K204" s="25">
        <f t="shared" si="6"/>
        <v>211000</v>
      </c>
      <c r="L204" s="24" t="s">
        <v>49</v>
      </c>
      <c r="M204" s="24" t="s">
        <v>25</v>
      </c>
      <c r="N204" s="24"/>
      <c r="O204" s="26"/>
      <c r="P204" s="24"/>
      <c r="Q204" s="24"/>
      <c r="R204" s="24"/>
      <c r="S204" s="24"/>
      <c r="T204" s="26" t="s">
        <v>455</v>
      </c>
      <c r="U204" s="24"/>
      <c r="V204" s="24"/>
      <c r="W204" s="24"/>
      <c r="X204" s="24"/>
      <c r="Y204" s="24"/>
      <c r="Z204" s="24"/>
    </row>
    <row r="205" spans="1:26" ht="18" customHeight="1">
      <c r="A205" s="17" t="s">
        <v>441</v>
      </c>
      <c r="B205" s="45" t="s">
        <v>456</v>
      </c>
      <c r="C205" s="19" t="s">
        <v>339</v>
      </c>
      <c r="D205" s="20">
        <v>6</v>
      </c>
      <c r="E205" s="20">
        <v>6</v>
      </c>
      <c r="F205" s="20">
        <v>6</v>
      </c>
      <c r="G205" s="20">
        <v>6</v>
      </c>
      <c r="H205" s="27">
        <f>SUM('PACC-SNCC.F.053'!$D205:$G205)</f>
        <v>24</v>
      </c>
      <c r="I205" s="21">
        <v>830</v>
      </c>
      <c r="J205" s="22">
        <f t="shared" si="0"/>
        <v>19920</v>
      </c>
      <c r="K205" s="25">
        <f t="shared" si="6"/>
        <v>208580</v>
      </c>
      <c r="L205" s="24" t="s">
        <v>34</v>
      </c>
      <c r="M205" s="24" t="s">
        <v>25</v>
      </c>
      <c r="N205" s="24"/>
      <c r="O205" s="26"/>
      <c r="P205" s="24"/>
      <c r="Q205" s="24"/>
      <c r="R205" s="24"/>
      <c r="S205" s="24"/>
      <c r="T205" s="26" t="s">
        <v>457</v>
      </c>
      <c r="U205" s="24"/>
      <c r="V205" s="24"/>
      <c r="W205" s="24"/>
      <c r="X205" s="24"/>
      <c r="Y205" s="24"/>
      <c r="Z205" s="24"/>
    </row>
    <row r="206" spans="1:26" ht="18" customHeight="1">
      <c r="A206" s="17" t="s">
        <v>441</v>
      </c>
      <c r="B206" s="45" t="s">
        <v>458</v>
      </c>
      <c r="C206" s="19" t="s">
        <v>339</v>
      </c>
      <c r="D206" s="20">
        <v>5</v>
      </c>
      <c r="E206" s="20">
        <v>5</v>
      </c>
      <c r="F206" s="20">
        <v>5</v>
      </c>
      <c r="G206" s="20">
        <v>5</v>
      </c>
      <c r="H206" s="21">
        <f>SUM('PACC-SNCC.F.053'!$D206:$G206)</f>
        <v>20</v>
      </c>
      <c r="I206" s="21">
        <v>830</v>
      </c>
      <c r="J206" s="22">
        <f t="shared" si="0"/>
        <v>16600</v>
      </c>
      <c r="K206" s="25">
        <f t="shared" si="6"/>
        <v>238260</v>
      </c>
      <c r="L206" s="24" t="s">
        <v>34</v>
      </c>
      <c r="M206" s="24" t="s">
        <v>25</v>
      </c>
      <c r="N206" s="24"/>
      <c r="O206" s="26"/>
      <c r="P206" s="24"/>
      <c r="Q206" s="24"/>
      <c r="R206" s="24"/>
      <c r="S206" s="24"/>
      <c r="T206" s="26" t="s">
        <v>54</v>
      </c>
      <c r="U206" s="24"/>
      <c r="V206" s="24"/>
      <c r="W206" s="24"/>
      <c r="X206" s="24"/>
      <c r="Y206" s="24"/>
      <c r="Z206" s="24"/>
    </row>
    <row r="207" spans="1:26" ht="18" customHeight="1">
      <c r="A207" s="17" t="s">
        <v>441</v>
      </c>
      <c r="B207" s="45" t="s">
        <v>459</v>
      </c>
      <c r="C207" s="19" t="s">
        <v>339</v>
      </c>
      <c r="D207" s="20">
        <v>6</v>
      </c>
      <c r="E207" s="20">
        <v>6</v>
      </c>
      <c r="F207" s="20">
        <v>6</v>
      </c>
      <c r="G207" s="20">
        <v>6</v>
      </c>
      <c r="H207" s="21">
        <f>SUM('PACC-SNCC.F.053'!$D207:$G207)</f>
        <v>24</v>
      </c>
      <c r="I207" s="21">
        <v>840</v>
      </c>
      <c r="J207" s="22">
        <f t="shared" si="0"/>
        <v>20160</v>
      </c>
      <c r="K207" s="25">
        <f t="shared" ref="K207:K210" si="7">SUM(J207:J210)</f>
        <v>221660</v>
      </c>
      <c r="L207" s="24" t="s">
        <v>34</v>
      </c>
      <c r="M207" s="24" t="s">
        <v>25</v>
      </c>
      <c r="N207" s="24"/>
      <c r="O207" s="26"/>
      <c r="P207" s="24"/>
      <c r="Q207" s="24"/>
      <c r="R207" s="24"/>
      <c r="S207" s="24"/>
      <c r="T207" s="26" t="s">
        <v>217</v>
      </c>
      <c r="U207" s="24"/>
      <c r="V207" s="24"/>
      <c r="W207" s="24"/>
      <c r="X207" s="24"/>
      <c r="Y207" s="24"/>
      <c r="Z207" s="24"/>
    </row>
    <row r="208" spans="1:26" ht="18" customHeight="1">
      <c r="A208" s="17" t="s">
        <v>441</v>
      </c>
      <c r="B208" s="45" t="s">
        <v>460</v>
      </c>
      <c r="C208" s="19" t="s">
        <v>339</v>
      </c>
      <c r="D208" s="20">
        <v>20</v>
      </c>
      <c r="E208" s="20">
        <v>20</v>
      </c>
      <c r="F208" s="20">
        <v>20</v>
      </c>
      <c r="G208" s="20">
        <v>20</v>
      </c>
      <c r="H208" s="21">
        <f>SUM('PACC-SNCC.F.053'!$D208:$G208)</f>
        <v>80</v>
      </c>
      <c r="I208" s="21">
        <v>1680</v>
      </c>
      <c r="J208" s="22">
        <f t="shared" si="0"/>
        <v>134400</v>
      </c>
      <c r="K208" s="25">
        <f t="shared" si="7"/>
        <v>219000</v>
      </c>
      <c r="L208" s="24" t="s">
        <v>34</v>
      </c>
      <c r="M208" s="24" t="s">
        <v>25</v>
      </c>
      <c r="N208" s="24"/>
      <c r="O208" s="26"/>
      <c r="P208" s="24"/>
      <c r="Q208" s="24"/>
      <c r="R208" s="24"/>
      <c r="S208" s="24"/>
      <c r="T208" s="26" t="s">
        <v>50</v>
      </c>
      <c r="U208" s="24"/>
      <c r="V208" s="24"/>
      <c r="W208" s="24"/>
      <c r="X208" s="24"/>
      <c r="Y208" s="24"/>
      <c r="Z208" s="24"/>
    </row>
    <row r="209" spans="1:26" ht="18" customHeight="1">
      <c r="A209" s="17" t="s">
        <v>441</v>
      </c>
      <c r="B209" s="45" t="s">
        <v>461</v>
      </c>
      <c r="C209" s="19" t="s">
        <v>339</v>
      </c>
      <c r="D209" s="20">
        <v>5</v>
      </c>
      <c r="E209" s="20">
        <v>5</v>
      </c>
      <c r="F209" s="20">
        <v>5</v>
      </c>
      <c r="G209" s="20">
        <v>5</v>
      </c>
      <c r="H209" s="21">
        <f>SUM('PACC-SNCC.F.053'!$D209:$G209)</f>
        <v>20</v>
      </c>
      <c r="I209" s="21">
        <v>875</v>
      </c>
      <c r="J209" s="22">
        <f t="shared" si="0"/>
        <v>17500</v>
      </c>
      <c r="K209" s="25">
        <f t="shared" si="7"/>
        <v>216600</v>
      </c>
      <c r="L209" s="24" t="s">
        <v>49</v>
      </c>
      <c r="M209" s="24" t="s">
        <v>25</v>
      </c>
      <c r="N209" s="24"/>
      <c r="O209" s="26"/>
      <c r="P209" s="24"/>
      <c r="Q209" s="24"/>
      <c r="R209" s="24"/>
      <c r="S209" s="24"/>
      <c r="T209" s="26" t="s">
        <v>76</v>
      </c>
      <c r="U209" s="24"/>
      <c r="V209" s="24"/>
      <c r="W209" s="24"/>
      <c r="X209" s="24"/>
      <c r="Y209" s="24"/>
      <c r="Z209" s="24"/>
    </row>
    <row r="210" spans="1:26" ht="18" customHeight="1">
      <c r="A210" s="17" t="s">
        <v>441</v>
      </c>
      <c r="B210" s="45" t="s">
        <v>462</v>
      </c>
      <c r="C210" s="19" t="s">
        <v>339</v>
      </c>
      <c r="D210" s="20">
        <v>8</v>
      </c>
      <c r="E210" s="20">
        <v>8</v>
      </c>
      <c r="F210" s="20">
        <v>8</v>
      </c>
      <c r="G210" s="20">
        <v>8</v>
      </c>
      <c r="H210" s="28">
        <f>SUM('PACC-SNCC.F.053'!$D210:$G210)</f>
        <v>32</v>
      </c>
      <c r="I210" s="21">
        <v>1550</v>
      </c>
      <c r="J210" s="22">
        <f t="shared" si="0"/>
        <v>49600</v>
      </c>
      <c r="K210" s="25">
        <f t="shared" si="7"/>
        <v>271100</v>
      </c>
      <c r="L210" s="24" t="s">
        <v>34</v>
      </c>
      <c r="M210" s="24" t="s">
        <v>25</v>
      </c>
      <c r="N210" s="24"/>
      <c r="O210" s="26"/>
      <c r="P210" s="24"/>
      <c r="Q210" s="24"/>
      <c r="R210" s="24"/>
      <c r="S210" s="24"/>
      <c r="T210" s="26" t="s">
        <v>28</v>
      </c>
      <c r="U210" s="24"/>
      <c r="V210" s="24"/>
      <c r="W210" s="24"/>
      <c r="X210" s="24"/>
      <c r="Y210" s="24"/>
      <c r="Z210" s="24"/>
    </row>
    <row r="211" spans="1:26" ht="18" customHeight="1">
      <c r="A211" s="17" t="s">
        <v>441</v>
      </c>
      <c r="B211" s="45" t="s">
        <v>463</v>
      </c>
      <c r="C211" s="19" t="s">
        <v>339</v>
      </c>
      <c r="D211" s="20">
        <v>5</v>
      </c>
      <c r="E211" s="20">
        <v>5</v>
      </c>
      <c r="F211" s="20">
        <v>5</v>
      </c>
      <c r="G211" s="20">
        <v>5</v>
      </c>
      <c r="H211" s="27">
        <f>SUM('PACC-SNCC.F.053'!$D211:$G211)</f>
        <v>20</v>
      </c>
      <c r="I211" s="21">
        <v>875</v>
      </c>
      <c r="J211" s="22">
        <f t="shared" si="0"/>
        <v>17500</v>
      </c>
      <c r="K211" s="25">
        <f t="shared" ref="K211:K212" si="8">SUM(J211:J215)</f>
        <v>241660</v>
      </c>
      <c r="L211" s="24" t="s">
        <v>49</v>
      </c>
      <c r="M211" s="24" t="s">
        <v>25</v>
      </c>
      <c r="N211" s="24"/>
      <c r="O211" s="26"/>
      <c r="P211" s="24"/>
      <c r="Q211" s="24"/>
      <c r="R211" s="24"/>
      <c r="S211" s="24"/>
      <c r="T211" s="26" t="s">
        <v>83</v>
      </c>
      <c r="U211" s="24"/>
      <c r="V211" s="24"/>
      <c r="W211" s="24"/>
      <c r="X211" s="24"/>
      <c r="Y211" s="24"/>
      <c r="Z211" s="24"/>
    </row>
    <row r="212" spans="1:26" ht="18" customHeight="1">
      <c r="A212" s="17" t="s">
        <v>441</v>
      </c>
      <c r="B212" s="45" t="s">
        <v>464</v>
      </c>
      <c r="C212" s="19" t="s">
        <v>142</v>
      </c>
      <c r="D212" s="20">
        <v>3000</v>
      </c>
      <c r="E212" s="20">
        <v>3000</v>
      </c>
      <c r="F212" s="20">
        <v>3000</v>
      </c>
      <c r="G212" s="20">
        <v>3000</v>
      </c>
      <c r="H212" s="21">
        <f>SUM('PACC-SNCC.F.053'!$D212:$G212)</f>
        <v>12000</v>
      </c>
      <c r="I212" s="21">
        <v>11</v>
      </c>
      <c r="J212" s="22">
        <f t="shared" si="0"/>
        <v>132000</v>
      </c>
      <c r="K212" s="25">
        <f t="shared" si="8"/>
        <v>245160</v>
      </c>
      <c r="L212" s="24" t="s">
        <v>49</v>
      </c>
      <c r="M212" s="24" t="s">
        <v>25</v>
      </c>
      <c r="N212" s="24"/>
      <c r="O212" s="26"/>
      <c r="P212" s="24"/>
      <c r="Q212" s="24"/>
      <c r="R212" s="24"/>
      <c r="S212" s="24"/>
      <c r="T212" s="26" t="s">
        <v>67</v>
      </c>
      <c r="U212" s="24"/>
      <c r="V212" s="24"/>
      <c r="W212" s="24"/>
      <c r="X212" s="24"/>
      <c r="Y212" s="24"/>
      <c r="Z212" s="24"/>
    </row>
    <row r="213" spans="1:26" ht="18" customHeight="1">
      <c r="A213" s="17" t="s">
        <v>441</v>
      </c>
      <c r="B213" s="45" t="s">
        <v>465</v>
      </c>
      <c r="C213" s="19" t="s">
        <v>142</v>
      </c>
      <c r="D213" s="20">
        <v>2000</v>
      </c>
      <c r="E213" s="20">
        <v>2000</v>
      </c>
      <c r="F213" s="20">
        <v>2000</v>
      </c>
      <c r="G213" s="20">
        <v>2000</v>
      </c>
      <c r="H213" s="29">
        <f>SUM('PACC-SNCC.F.053'!$D213:$G213)</f>
        <v>8000</v>
      </c>
      <c r="I213" s="21">
        <v>9</v>
      </c>
      <c r="J213" s="22">
        <f t="shared" si="0"/>
        <v>72000</v>
      </c>
      <c r="K213" s="25">
        <f t="shared" ref="K213:K214" si="9">SUM(J213:J216)</f>
        <v>113160</v>
      </c>
      <c r="L213" s="24" t="s">
        <v>49</v>
      </c>
      <c r="M213" s="24" t="s">
        <v>25</v>
      </c>
      <c r="N213" s="24"/>
      <c r="O213" s="26"/>
      <c r="P213" s="24"/>
      <c r="Q213" s="24"/>
      <c r="R213" s="24"/>
      <c r="S213" s="24"/>
      <c r="T213" s="26" t="s">
        <v>94</v>
      </c>
      <c r="U213" s="24"/>
      <c r="V213" s="24"/>
      <c r="W213" s="24"/>
      <c r="X213" s="24"/>
      <c r="Y213" s="24"/>
      <c r="Z213" s="24"/>
    </row>
    <row r="214" spans="1:26" ht="18" customHeight="1">
      <c r="A214" s="17" t="s">
        <v>441</v>
      </c>
      <c r="B214" s="45" t="s">
        <v>466</v>
      </c>
      <c r="C214" s="19" t="s">
        <v>339</v>
      </c>
      <c r="D214" s="20">
        <v>3</v>
      </c>
      <c r="E214" s="20">
        <v>3</v>
      </c>
      <c r="F214" s="20">
        <v>3</v>
      </c>
      <c r="G214" s="20">
        <v>3</v>
      </c>
      <c r="H214" s="29">
        <f>SUM('PACC-SNCC.F.053'!$D214:$G214)</f>
        <v>12</v>
      </c>
      <c r="I214" s="21">
        <v>840</v>
      </c>
      <c r="J214" s="22">
        <f t="shared" si="0"/>
        <v>10080</v>
      </c>
      <c r="K214" s="25">
        <f t="shared" si="9"/>
        <v>671160</v>
      </c>
      <c r="L214" s="24" t="s">
        <v>34</v>
      </c>
      <c r="M214" s="24" t="s">
        <v>25</v>
      </c>
      <c r="N214" s="24"/>
      <c r="O214" s="26"/>
      <c r="P214" s="24"/>
      <c r="Q214" s="24"/>
      <c r="R214" s="24"/>
      <c r="S214" s="24"/>
      <c r="T214" s="26" t="s">
        <v>72</v>
      </c>
      <c r="U214" s="24"/>
      <c r="V214" s="24"/>
      <c r="W214" s="24"/>
      <c r="X214" s="24"/>
      <c r="Y214" s="24"/>
      <c r="Z214" s="24"/>
    </row>
    <row r="215" spans="1:26" ht="18" customHeight="1">
      <c r="A215" s="17" t="s">
        <v>441</v>
      </c>
      <c r="B215" s="45" t="s">
        <v>467</v>
      </c>
      <c r="C215" s="19" t="s">
        <v>339</v>
      </c>
      <c r="D215" s="20">
        <v>3</v>
      </c>
      <c r="E215" s="20">
        <v>3</v>
      </c>
      <c r="F215" s="20">
        <v>3</v>
      </c>
      <c r="G215" s="20">
        <v>3</v>
      </c>
      <c r="H215" s="28">
        <f>SUM('PACC-SNCC.F.053'!$D215:$G215)</f>
        <v>12</v>
      </c>
      <c r="I215" s="21">
        <v>840</v>
      </c>
      <c r="J215" s="22">
        <f t="shared" si="0"/>
        <v>10080</v>
      </c>
      <c r="K215" s="25">
        <f t="shared" ref="K215:K219" si="10">SUM(J215:J217)</f>
        <v>661080</v>
      </c>
      <c r="L215" s="24" t="s">
        <v>34</v>
      </c>
      <c r="M215" s="24" t="s">
        <v>25</v>
      </c>
      <c r="N215" s="24"/>
      <c r="O215" s="26"/>
      <c r="P215" s="24"/>
      <c r="Q215" s="24"/>
      <c r="R215" s="24"/>
      <c r="S215" s="24"/>
      <c r="T215" s="26" t="s">
        <v>468</v>
      </c>
      <c r="U215" s="24"/>
      <c r="V215" s="24"/>
      <c r="W215" s="24"/>
      <c r="X215" s="24"/>
      <c r="Y215" s="24"/>
      <c r="Z215" s="24"/>
    </row>
    <row r="216" spans="1:26" ht="18" customHeight="1">
      <c r="A216" s="17" t="s">
        <v>441</v>
      </c>
      <c r="B216" s="45" t="s">
        <v>469</v>
      </c>
      <c r="C216" s="19" t="s">
        <v>339</v>
      </c>
      <c r="D216" s="20">
        <v>5</v>
      </c>
      <c r="E216" s="20">
        <v>5</v>
      </c>
      <c r="F216" s="20">
        <v>5</v>
      </c>
      <c r="G216" s="20">
        <v>5</v>
      </c>
      <c r="H216" s="21">
        <f>SUM('PACC-SNCC.F.053'!$D216:$G216)</f>
        <v>20</v>
      </c>
      <c r="I216" s="21">
        <v>1050</v>
      </c>
      <c r="J216" s="22">
        <f t="shared" si="0"/>
        <v>21000</v>
      </c>
      <c r="K216" s="25">
        <f t="shared" si="10"/>
        <v>1515000</v>
      </c>
      <c r="L216" s="24" t="s">
        <v>34</v>
      </c>
      <c r="M216" s="24" t="s">
        <v>25</v>
      </c>
      <c r="N216" s="24"/>
      <c r="O216" s="26"/>
      <c r="P216" s="24"/>
      <c r="Q216" s="24"/>
      <c r="R216" s="24"/>
      <c r="S216" s="24"/>
      <c r="T216" s="26" t="s">
        <v>470</v>
      </c>
      <c r="U216" s="24"/>
      <c r="V216" s="24"/>
      <c r="W216" s="24"/>
      <c r="X216" s="24"/>
      <c r="Y216" s="24"/>
      <c r="Z216" s="24"/>
    </row>
    <row r="217" spans="1:26" ht="18" customHeight="1">
      <c r="A217" s="17" t="s">
        <v>441</v>
      </c>
      <c r="B217" s="45" t="s">
        <v>471</v>
      </c>
      <c r="C217" s="19" t="s">
        <v>472</v>
      </c>
      <c r="D217" s="20">
        <v>1500</v>
      </c>
      <c r="E217" s="20">
        <v>1500</v>
      </c>
      <c r="F217" s="20">
        <v>1500</v>
      </c>
      <c r="G217" s="20">
        <v>1500</v>
      </c>
      <c r="H217" s="27">
        <f>SUM('PACC-SNCC.F.053'!$D217:$G217)</f>
        <v>6000</v>
      </c>
      <c r="I217" s="21">
        <v>105</v>
      </c>
      <c r="J217" s="22">
        <f t="shared" si="0"/>
        <v>630000</v>
      </c>
      <c r="K217" s="25">
        <f t="shared" si="10"/>
        <v>1618800</v>
      </c>
      <c r="L217" s="24" t="s">
        <v>24</v>
      </c>
      <c r="M217" s="24" t="s">
        <v>25</v>
      </c>
      <c r="N217" s="24"/>
      <c r="O217" s="26"/>
      <c r="P217" s="24"/>
      <c r="Q217" s="24"/>
      <c r="R217" s="24"/>
      <c r="S217" s="24"/>
      <c r="T217" s="26" t="s">
        <v>473</v>
      </c>
      <c r="U217" s="24"/>
      <c r="V217" s="24"/>
      <c r="W217" s="24"/>
      <c r="X217" s="24"/>
      <c r="Y217" s="24"/>
      <c r="Z217" s="24"/>
    </row>
    <row r="218" spans="1:26" ht="18" customHeight="1">
      <c r="A218" s="17" t="s">
        <v>441</v>
      </c>
      <c r="B218" s="45" t="s">
        <v>474</v>
      </c>
      <c r="C218" s="19" t="s">
        <v>472</v>
      </c>
      <c r="D218" s="20">
        <v>600</v>
      </c>
      <c r="E218" s="20">
        <v>600</v>
      </c>
      <c r="F218" s="20">
        <v>600</v>
      </c>
      <c r="G218" s="20">
        <v>600</v>
      </c>
      <c r="H218" s="21">
        <f>SUM('PACC-SNCC.F.053'!$D218:$G218)</f>
        <v>2400</v>
      </c>
      <c r="I218" s="21">
        <v>360</v>
      </c>
      <c r="J218" s="22">
        <f t="shared" si="0"/>
        <v>864000</v>
      </c>
      <c r="K218" s="25">
        <f t="shared" si="10"/>
        <v>999120</v>
      </c>
      <c r="L218" s="24" t="s">
        <v>34</v>
      </c>
      <c r="M218" s="24" t="s">
        <v>25</v>
      </c>
      <c r="N218" s="24"/>
      <c r="O218" s="26"/>
      <c r="P218" s="24"/>
      <c r="Q218" s="24"/>
      <c r="R218" s="24"/>
      <c r="S218" s="24"/>
      <c r="T218" s="26" t="s">
        <v>475</v>
      </c>
      <c r="U218" s="24"/>
      <c r="V218" s="24"/>
      <c r="W218" s="24"/>
      <c r="X218" s="24"/>
      <c r="Y218" s="24"/>
      <c r="Z218" s="24"/>
    </row>
    <row r="219" spans="1:26" ht="18" customHeight="1">
      <c r="A219" s="17" t="s">
        <v>441</v>
      </c>
      <c r="B219" s="32" t="s">
        <v>476</v>
      </c>
      <c r="C219" s="46" t="s">
        <v>477</v>
      </c>
      <c r="D219" s="20">
        <v>60</v>
      </c>
      <c r="E219" s="20">
        <v>60</v>
      </c>
      <c r="F219" s="20">
        <v>60</v>
      </c>
      <c r="G219" s="20">
        <v>60</v>
      </c>
      <c r="H219" s="27">
        <f>SUM('PACC-SNCC.F.053'!$D219:$G219)</f>
        <v>240</v>
      </c>
      <c r="I219" s="21">
        <v>520</v>
      </c>
      <c r="J219" s="22">
        <f t="shared" si="0"/>
        <v>124800</v>
      </c>
      <c r="K219" s="25">
        <f t="shared" si="10"/>
        <v>145920</v>
      </c>
      <c r="L219" s="24" t="s">
        <v>49</v>
      </c>
      <c r="M219" s="24" t="s">
        <v>25</v>
      </c>
      <c r="N219" s="24"/>
      <c r="O219" s="26"/>
      <c r="P219" s="24"/>
      <c r="Q219" s="24"/>
      <c r="R219" s="24"/>
      <c r="S219" s="24"/>
      <c r="T219" s="26" t="s">
        <v>478</v>
      </c>
      <c r="U219" s="24"/>
      <c r="V219" s="24"/>
      <c r="W219" s="24"/>
      <c r="X219" s="24"/>
      <c r="Y219" s="24"/>
      <c r="Z219" s="24"/>
    </row>
    <row r="220" spans="1:26" ht="18" customHeight="1">
      <c r="A220" s="17" t="s">
        <v>441</v>
      </c>
      <c r="B220" s="45" t="s">
        <v>479</v>
      </c>
      <c r="C220" s="19" t="s">
        <v>472</v>
      </c>
      <c r="D220" s="20">
        <v>3</v>
      </c>
      <c r="E220" s="20">
        <v>3</v>
      </c>
      <c r="F220" s="20">
        <v>3</v>
      </c>
      <c r="G220" s="20">
        <v>3</v>
      </c>
      <c r="H220" s="27">
        <f>SUM('PACC-SNCC.F.053'!$D220:$G220)</f>
        <v>12</v>
      </c>
      <c r="I220" s="31">
        <v>860</v>
      </c>
      <c r="J220" s="22">
        <f t="shared" si="0"/>
        <v>10320</v>
      </c>
      <c r="K220" s="25">
        <f t="shared" ref="K220:K226" si="11">SUM(J220:J224)</f>
        <v>421920</v>
      </c>
      <c r="L220" s="24" t="s">
        <v>34</v>
      </c>
      <c r="M220" s="24" t="s">
        <v>25</v>
      </c>
      <c r="N220" s="24"/>
      <c r="O220" s="26"/>
      <c r="P220" s="24"/>
      <c r="Q220" s="24"/>
      <c r="R220" s="24"/>
      <c r="S220" s="24"/>
      <c r="T220" s="26" t="s">
        <v>480</v>
      </c>
      <c r="U220" s="24"/>
      <c r="V220" s="24"/>
      <c r="W220" s="24"/>
      <c r="X220" s="24"/>
      <c r="Y220" s="24"/>
      <c r="Z220" s="24"/>
    </row>
    <row r="221" spans="1:26" ht="18" customHeight="1">
      <c r="A221" s="17" t="s">
        <v>441</v>
      </c>
      <c r="B221" s="45" t="s">
        <v>481</v>
      </c>
      <c r="C221" s="19" t="s">
        <v>142</v>
      </c>
      <c r="D221" s="20">
        <v>300</v>
      </c>
      <c r="E221" s="20">
        <v>300</v>
      </c>
      <c r="F221" s="20">
        <v>300</v>
      </c>
      <c r="G221" s="20">
        <v>300</v>
      </c>
      <c r="H221" s="27">
        <f>SUM('PACC-SNCC.F.053'!$D221:$G221)</f>
        <v>1200</v>
      </c>
      <c r="I221" s="31">
        <v>9</v>
      </c>
      <c r="J221" s="22">
        <f t="shared" si="0"/>
        <v>10800</v>
      </c>
      <c r="K221" s="25">
        <f t="shared" si="11"/>
        <v>499800</v>
      </c>
      <c r="L221" s="24" t="s">
        <v>34</v>
      </c>
      <c r="M221" s="24" t="s">
        <v>25</v>
      </c>
      <c r="N221" s="24"/>
      <c r="O221" s="26"/>
      <c r="P221" s="24"/>
      <c r="Q221" s="24"/>
      <c r="R221" s="24"/>
      <c r="S221" s="24"/>
      <c r="T221" s="26" t="s">
        <v>482</v>
      </c>
      <c r="U221" s="24"/>
      <c r="V221" s="24"/>
      <c r="W221" s="24"/>
      <c r="X221" s="24"/>
      <c r="Y221" s="24"/>
      <c r="Z221" s="24"/>
    </row>
    <row r="222" spans="1:26" ht="18" customHeight="1">
      <c r="A222" s="17" t="s">
        <v>441</v>
      </c>
      <c r="B222" s="47" t="s">
        <v>483</v>
      </c>
      <c r="C222" s="19" t="s">
        <v>472</v>
      </c>
      <c r="D222" s="20">
        <v>150</v>
      </c>
      <c r="E222" s="20">
        <v>150</v>
      </c>
      <c r="F222" s="20">
        <v>150</v>
      </c>
      <c r="G222" s="20">
        <v>150</v>
      </c>
      <c r="H222" s="21">
        <f>SUM('PACC-SNCC.F.053'!$D222:$G222)</f>
        <v>600</v>
      </c>
      <c r="I222" s="48">
        <v>230</v>
      </c>
      <c r="J222" s="22">
        <f t="shared" si="0"/>
        <v>138000</v>
      </c>
      <c r="K222" s="25">
        <f t="shared" si="11"/>
        <v>676200</v>
      </c>
      <c r="L222" s="24" t="s">
        <v>34</v>
      </c>
      <c r="M222" s="24" t="s">
        <v>25</v>
      </c>
      <c r="N222" s="24"/>
      <c r="O222" s="26"/>
      <c r="P222" s="24"/>
      <c r="Q222" s="24"/>
      <c r="R222" s="24"/>
      <c r="S222" s="24"/>
      <c r="T222" s="26" t="s">
        <v>484</v>
      </c>
      <c r="U222" s="24"/>
      <c r="V222" s="24"/>
      <c r="W222" s="24"/>
      <c r="X222" s="24"/>
      <c r="Y222" s="24"/>
      <c r="Z222" s="24"/>
    </row>
    <row r="223" spans="1:26" ht="18" customHeight="1">
      <c r="A223" s="17" t="s">
        <v>441</v>
      </c>
      <c r="B223" s="45" t="s">
        <v>485</v>
      </c>
      <c r="C223" s="19" t="s">
        <v>472</v>
      </c>
      <c r="D223" s="20">
        <v>60</v>
      </c>
      <c r="E223" s="20">
        <v>60</v>
      </c>
      <c r="F223" s="20">
        <v>60</v>
      </c>
      <c r="G223" s="20">
        <v>60</v>
      </c>
      <c r="H223" s="28">
        <f>SUM('PACC-SNCC.F.053'!$D223:$G223)</f>
        <v>240</v>
      </c>
      <c r="I223" s="49">
        <v>320</v>
      </c>
      <c r="J223" s="22">
        <f t="shared" si="0"/>
        <v>76800</v>
      </c>
      <c r="K223" s="25">
        <f t="shared" si="11"/>
        <v>570600</v>
      </c>
      <c r="L223" s="24" t="s">
        <v>34</v>
      </c>
      <c r="M223" s="24" t="s">
        <v>25</v>
      </c>
      <c r="N223" s="24"/>
      <c r="O223" s="26"/>
      <c r="P223" s="24"/>
      <c r="Q223" s="24"/>
      <c r="R223" s="24"/>
      <c r="S223" s="24"/>
      <c r="T223" s="26" t="s">
        <v>486</v>
      </c>
      <c r="U223" s="24"/>
      <c r="V223" s="24"/>
      <c r="W223" s="24"/>
      <c r="X223" s="24"/>
      <c r="Y223" s="24"/>
      <c r="Z223" s="24"/>
    </row>
    <row r="224" spans="1:26" ht="18" customHeight="1">
      <c r="A224" s="17" t="s">
        <v>441</v>
      </c>
      <c r="B224" s="45" t="s">
        <v>487</v>
      </c>
      <c r="C224" s="19" t="s">
        <v>472</v>
      </c>
      <c r="D224" s="20">
        <v>150</v>
      </c>
      <c r="E224" s="20">
        <v>150</v>
      </c>
      <c r="F224" s="20">
        <v>150</v>
      </c>
      <c r="G224" s="20">
        <v>150</v>
      </c>
      <c r="H224" s="21">
        <f>SUM('PACC-SNCC.F.053'!$D224:$G224)</f>
        <v>600</v>
      </c>
      <c r="I224" s="49">
        <v>310</v>
      </c>
      <c r="J224" s="22">
        <f t="shared" si="0"/>
        <v>186000</v>
      </c>
      <c r="K224" s="25">
        <f t="shared" si="11"/>
        <v>504360</v>
      </c>
      <c r="L224" s="24" t="s">
        <v>34</v>
      </c>
      <c r="M224" s="24" t="s">
        <v>25</v>
      </c>
      <c r="N224" s="24"/>
      <c r="O224" s="26"/>
      <c r="P224" s="24"/>
      <c r="Q224" s="24"/>
      <c r="R224" s="24"/>
      <c r="S224" s="24"/>
      <c r="T224" s="26" t="s">
        <v>488</v>
      </c>
      <c r="U224" s="24"/>
      <c r="V224" s="24"/>
      <c r="W224" s="24"/>
      <c r="X224" s="24"/>
      <c r="Y224" s="24"/>
      <c r="Z224" s="24"/>
    </row>
    <row r="225" spans="1:26" ht="18" customHeight="1">
      <c r="A225" s="17" t="s">
        <v>441</v>
      </c>
      <c r="B225" s="45" t="s">
        <v>489</v>
      </c>
      <c r="C225" s="30" t="s">
        <v>472</v>
      </c>
      <c r="D225" s="20">
        <v>20</v>
      </c>
      <c r="E225" s="20">
        <v>20</v>
      </c>
      <c r="F225" s="20">
        <v>30</v>
      </c>
      <c r="G225" s="20">
        <v>20</v>
      </c>
      <c r="H225" s="21">
        <f>SUM('PACC-SNCC.F.053'!$D225:$G225)</f>
        <v>90</v>
      </c>
      <c r="I225" s="49">
        <v>980</v>
      </c>
      <c r="J225" s="22">
        <f t="shared" si="0"/>
        <v>88200</v>
      </c>
      <c r="K225" s="25">
        <f t="shared" si="11"/>
        <v>335960</v>
      </c>
      <c r="L225" s="24" t="s">
        <v>34</v>
      </c>
      <c r="M225" s="24" t="s">
        <v>25</v>
      </c>
      <c r="N225" s="24"/>
      <c r="O225" s="26"/>
      <c r="P225" s="24"/>
      <c r="Q225" s="24"/>
      <c r="R225" s="24"/>
      <c r="S225" s="24"/>
      <c r="T225" s="26" t="s">
        <v>490</v>
      </c>
      <c r="U225" s="24"/>
      <c r="V225" s="24"/>
      <c r="W225" s="24"/>
      <c r="X225" s="24"/>
      <c r="Y225" s="24"/>
      <c r="Z225" s="24"/>
    </row>
    <row r="226" spans="1:26" ht="18" customHeight="1">
      <c r="A226" s="17" t="s">
        <v>441</v>
      </c>
      <c r="B226" s="45" t="s">
        <v>491</v>
      </c>
      <c r="C226" s="50" t="s">
        <v>142</v>
      </c>
      <c r="D226" s="20">
        <v>6</v>
      </c>
      <c r="E226" s="20">
        <v>6</v>
      </c>
      <c r="F226" s="20">
        <v>6</v>
      </c>
      <c r="G226" s="20">
        <v>6</v>
      </c>
      <c r="H226" s="21">
        <f>SUM('PACC-SNCC.F.053'!$D226:$G226)</f>
        <v>24</v>
      </c>
      <c r="I226" s="49">
        <v>7800</v>
      </c>
      <c r="J226" s="22">
        <f t="shared" si="0"/>
        <v>187200</v>
      </c>
      <c r="K226" s="25">
        <f t="shared" si="11"/>
        <v>259280</v>
      </c>
      <c r="L226" s="24" t="s">
        <v>34</v>
      </c>
      <c r="M226" s="24" t="s">
        <v>25</v>
      </c>
      <c r="N226" s="24"/>
      <c r="O226" s="26"/>
      <c r="P226" s="24"/>
      <c r="Q226" s="24"/>
      <c r="R226" s="24"/>
      <c r="S226" s="24"/>
      <c r="T226" s="26" t="s">
        <v>492</v>
      </c>
      <c r="U226" s="24"/>
      <c r="V226" s="24"/>
      <c r="W226" s="24"/>
      <c r="X226" s="24"/>
      <c r="Y226" s="24"/>
      <c r="Z226" s="24"/>
    </row>
    <row r="227" spans="1:26" ht="18" customHeight="1">
      <c r="A227" s="17" t="s">
        <v>441</v>
      </c>
      <c r="B227" s="45" t="s">
        <v>493</v>
      </c>
      <c r="C227" s="51" t="s">
        <v>142</v>
      </c>
      <c r="D227" s="20">
        <v>1</v>
      </c>
      <c r="E227" s="20">
        <v>1</v>
      </c>
      <c r="F227" s="20">
        <v>1</v>
      </c>
      <c r="G227" s="20">
        <v>1</v>
      </c>
      <c r="H227" s="28">
        <f>SUM('PACC-SNCC.F.053'!$D227:$G227)</f>
        <v>4</v>
      </c>
      <c r="I227" s="49">
        <v>8100</v>
      </c>
      <c r="J227" s="22">
        <f t="shared" si="0"/>
        <v>32400</v>
      </c>
      <c r="K227" s="25">
        <f t="shared" ref="K227:K229" si="12">SUM(J227:J230)</f>
        <v>72080</v>
      </c>
      <c r="L227" s="24" t="s">
        <v>49</v>
      </c>
      <c r="M227" s="24" t="s">
        <v>25</v>
      </c>
      <c r="N227" s="24"/>
      <c r="O227" s="26"/>
      <c r="P227" s="24"/>
      <c r="Q227" s="24"/>
      <c r="R227" s="24"/>
      <c r="S227" s="24"/>
      <c r="T227" s="26" t="s">
        <v>494</v>
      </c>
      <c r="U227" s="24"/>
      <c r="V227" s="24"/>
      <c r="W227" s="24"/>
      <c r="X227" s="24"/>
      <c r="Y227" s="24"/>
      <c r="Z227" s="24"/>
    </row>
    <row r="228" spans="1:26" ht="18" customHeight="1">
      <c r="A228" s="17" t="s">
        <v>441</v>
      </c>
      <c r="B228" s="45" t="s">
        <v>495</v>
      </c>
      <c r="C228" s="30" t="s">
        <v>142</v>
      </c>
      <c r="D228" s="20">
        <v>12</v>
      </c>
      <c r="E228" s="20">
        <v>12</v>
      </c>
      <c r="F228" s="20">
        <v>12</v>
      </c>
      <c r="G228" s="20">
        <v>12</v>
      </c>
      <c r="H228" s="27">
        <f>SUM('PACC-SNCC.F.053'!$D228:$G228)</f>
        <v>48</v>
      </c>
      <c r="I228" s="31">
        <v>220</v>
      </c>
      <c r="J228" s="22">
        <f t="shared" si="0"/>
        <v>10560</v>
      </c>
      <c r="K228" s="25">
        <f t="shared" si="12"/>
        <v>50000</v>
      </c>
      <c r="L228" s="24" t="s">
        <v>49</v>
      </c>
      <c r="M228" s="24" t="s">
        <v>25</v>
      </c>
      <c r="N228" s="24"/>
      <c r="O228" s="26"/>
      <c r="P228" s="24"/>
      <c r="Q228" s="24"/>
      <c r="R228" s="24"/>
      <c r="S228" s="24"/>
      <c r="T228" s="26" t="s">
        <v>496</v>
      </c>
      <c r="U228" s="24"/>
      <c r="V228" s="24"/>
      <c r="W228" s="24"/>
      <c r="X228" s="24"/>
      <c r="Y228" s="24"/>
      <c r="Z228" s="24"/>
    </row>
    <row r="229" spans="1:26" ht="18" customHeight="1">
      <c r="A229" s="17" t="s">
        <v>441</v>
      </c>
      <c r="B229" s="45" t="s">
        <v>497</v>
      </c>
      <c r="C229" s="50" t="s">
        <v>142</v>
      </c>
      <c r="D229" s="20">
        <v>20</v>
      </c>
      <c r="E229" s="20">
        <v>20</v>
      </c>
      <c r="F229" s="20">
        <v>20</v>
      </c>
      <c r="G229" s="20">
        <v>20</v>
      </c>
      <c r="H229" s="21">
        <f>SUM('PACC-SNCC.F.053'!$D229:$G229)</f>
        <v>80</v>
      </c>
      <c r="I229" s="31">
        <v>220</v>
      </c>
      <c r="J229" s="22">
        <f t="shared" si="0"/>
        <v>17600</v>
      </c>
      <c r="K229" s="25">
        <f t="shared" si="12"/>
        <v>43280</v>
      </c>
      <c r="L229" s="24" t="s">
        <v>49</v>
      </c>
      <c r="M229" s="24" t="s">
        <v>25</v>
      </c>
      <c r="N229" s="24"/>
      <c r="O229" s="26"/>
      <c r="P229" s="24"/>
      <c r="Q229" s="24"/>
      <c r="R229" s="24"/>
      <c r="S229" s="24"/>
      <c r="T229" s="26" t="s">
        <v>498</v>
      </c>
      <c r="U229" s="24"/>
      <c r="V229" s="24"/>
      <c r="W229" s="24"/>
      <c r="X229" s="24"/>
      <c r="Y229" s="24"/>
      <c r="Z229" s="24"/>
    </row>
    <row r="230" spans="1:26" ht="18" customHeight="1">
      <c r="A230" s="17" t="s">
        <v>441</v>
      </c>
      <c r="B230" s="45" t="s">
        <v>499</v>
      </c>
      <c r="C230" s="51" t="s">
        <v>472</v>
      </c>
      <c r="D230" s="20">
        <v>9</v>
      </c>
      <c r="E230" s="20">
        <v>9</v>
      </c>
      <c r="F230" s="20">
        <v>9</v>
      </c>
      <c r="G230" s="20">
        <v>9</v>
      </c>
      <c r="H230" s="21">
        <f>SUM('PACC-SNCC.F.053'!$D230:$G230)</f>
        <v>36</v>
      </c>
      <c r="I230" s="48">
        <v>320</v>
      </c>
      <c r="J230" s="22">
        <f t="shared" si="0"/>
        <v>11520</v>
      </c>
      <c r="K230" s="25">
        <f>SUM(J230:J232)</f>
        <v>25680</v>
      </c>
      <c r="L230" s="24" t="s">
        <v>49</v>
      </c>
      <c r="M230" s="24" t="s">
        <v>25</v>
      </c>
      <c r="N230" s="24"/>
      <c r="O230" s="26"/>
      <c r="P230" s="24"/>
      <c r="Q230" s="24"/>
      <c r="R230" s="24"/>
      <c r="S230" s="24"/>
      <c r="T230" s="26" t="s">
        <v>500</v>
      </c>
      <c r="U230" s="24"/>
      <c r="V230" s="24"/>
      <c r="W230" s="24"/>
      <c r="X230" s="24"/>
      <c r="Y230" s="24"/>
      <c r="Z230" s="24"/>
    </row>
    <row r="231" spans="1:26" ht="18" customHeight="1">
      <c r="A231" s="17" t="s">
        <v>441</v>
      </c>
      <c r="B231" s="45" t="s">
        <v>501</v>
      </c>
      <c r="C231" s="30" t="s">
        <v>339</v>
      </c>
      <c r="D231" s="20">
        <v>3</v>
      </c>
      <c r="E231" s="20">
        <v>3</v>
      </c>
      <c r="F231" s="20">
        <v>3</v>
      </c>
      <c r="G231" s="20">
        <v>3</v>
      </c>
      <c r="H231" s="21">
        <f>SUM('PACC-SNCC.F.053'!$D231:$G231)</f>
        <v>12</v>
      </c>
      <c r="I231" s="49">
        <v>860</v>
      </c>
      <c r="J231" s="22">
        <f t="shared" si="0"/>
        <v>10320</v>
      </c>
      <c r="K231" s="25">
        <f t="shared" ref="K231:K232" si="13">SUM(J231:J234)</f>
        <v>101760</v>
      </c>
      <c r="L231" s="24" t="s">
        <v>49</v>
      </c>
      <c r="M231" s="24" t="s">
        <v>25</v>
      </c>
      <c r="N231" s="24"/>
      <c r="O231" s="26"/>
      <c r="P231" s="24"/>
      <c r="Q231" s="24"/>
      <c r="R231" s="24"/>
      <c r="S231" s="24"/>
      <c r="T231" s="26" t="s">
        <v>502</v>
      </c>
      <c r="U231" s="24"/>
      <c r="V231" s="24"/>
      <c r="W231" s="24"/>
      <c r="X231" s="24"/>
      <c r="Y231" s="24"/>
      <c r="Z231" s="24"/>
    </row>
    <row r="232" spans="1:26" ht="18" customHeight="1">
      <c r="A232" s="17" t="s">
        <v>441</v>
      </c>
      <c r="B232" s="18" t="s">
        <v>503</v>
      </c>
      <c r="C232" s="30" t="s">
        <v>472</v>
      </c>
      <c r="D232" s="20">
        <v>3</v>
      </c>
      <c r="E232" s="20">
        <v>3</v>
      </c>
      <c r="F232" s="20">
        <v>3</v>
      </c>
      <c r="G232" s="20">
        <v>3</v>
      </c>
      <c r="H232" s="28">
        <f>SUM('PACC-SNCC.F.053'!$D232:$G232)</f>
        <v>12</v>
      </c>
      <c r="I232" s="31">
        <v>320</v>
      </c>
      <c r="J232" s="22">
        <f t="shared" si="0"/>
        <v>3840</v>
      </c>
      <c r="K232" s="25">
        <f t="shared" si="13"/>
        <v>95000</v>
      </c>
      <c r="L232" s="24" t="s">
        <v>49</v>
      </c>
      <c r="M232" s="24" t="s">
        <v>25</v>
      </c>
      <c r="N232" s="24"/>
      <c r="O232" s="26"/>
      <c r="P232" s="24"/>
      <c r="Q232" s="24"/>
      <c r="R232" s="24"/>
      <c r="S232" s="24"/>
      <c r="T232" s="26" t="s">
        <v>504</v>
      </c>
      <c r="U232" s="24"/>
      <c r="V232" s="24"/>
      <c r="W232" s="24"/>
      <c r="X232" s="24"/>
      <c r="Y232" s="24"/>
      <c r="Z232" s="24"/>
    </row>
    <row r="233" spans="1:26" ht="18" customHeight="1">
      <c r="A233" s="17" t="s">
        <v>441</v>
      </c>
      <c r="B233" s="18" t="s">
        <v>505</v>
      </c>
      <c r="C233" s="30" t="s">
        <v>472</v>
      </c>
      <c r="D233" s="20">
        <v>30</v>
      </c>
      <c r="E233" s="20">
        <v>30</v>
      </c>
      <c r="F233" s="20">
        <v>30</v>
      </c>
      <c r="G233" s="20">
        <v>30</v>
      </c>
      <c r="H233" s="21">
        <f>SUM('PACC-SNCC.F.053'!$D233:$G233)</f>
        <v>120</v>
      </c>
      <c r="I233" s="31">
        <v>340</v>
      </c>
      <c r="J233" s="22">
        <f t="shared" si="0"/>
        <v>40800</v>
      </c>
      <c r="K233" s="25">
        <f t="shared" ref="K233:K236" si="14">SUM(J233:J237)</f>
        <v>97840</v>
      </c>
      <c r="L233" s="24" t="s">
        <v>49</v>
      </c>
      <c r="M233" s="24" t="s">
        <v>25</v>
      </c>
      <c r="N233" s="24"/>
      <c r="O233" s="26"/>
      <c r="P233" s="24"/>
      <c r="Q233" s="24"/>
      <c r="R233" s="24"/>
      <c r="S233" s="24"/>
      <c r="T233" s="26" t="s">
        <v>506</v>
      </c>
      <c r="U233" s="24"/>
      <c r="V233" s="24"/>
      <c r="W233" s="24"/>
      <c r="X233" s="24"/>
      <c r="Y233" s="24"/>
      <c r="Z233" s="24"/>
    </row>
    <row r="234" spans="1:26" ht="18" customHeight="1">
      <c r="A234" s="17" t="s">
        <v>441</v>
      </c>
      <c r="B234" s="18" t="s">
        <v>507</v>
      </c>
      <c r="C234" s="30" t="s">
        <v>339</v>
      </c>
      <c r="D234" s="20">
        <v>90</v>
      </c>
      <c r="E234" s="20">
        <v>90</v>
      </c>
      <c r="F234" s="20">
        <v>90</v>
      </c>
      <c r="G234" s="20">
        <v>90</v>
      </c>
      <c r="H234" s="28">
        <f>SUM('PACC-SNCC.F.053'!$D234:$G234)</f>
        <v>360</v>
      </c>
      <c r="I234" s="48">
        <v>130</v>
      </c>
      <c r="J234" s="22">
        <f t="shared" si="0"/>
        <v>46800</v>
      </c>
      <c r="K234" s="25">
        <f t="shared" si="14"/>
        <v>60380</v>
      </c>
      <c r="L234" s="24" t="s">
        <v>49</v>
      </c>
      <c r="M234" s="24" t="s">
        <v>25</v>
      </c>
      <c r="N234" s="24"/>
      <c r="O234" s="26"/>
      <c r="P234" s="24"/>
      <c r="Q234" s="24"/>
      <c r="R234" s="24"/>
      <c r="S234" s="24"/>
      <c r="T234" s="26" t="s">
        <v>508</v>
      </c>
      <c r="U234" s="24"/>
      <c r="V234" s="24"/>
      <c r="W234" s="24"/>
      <c r="X234" s="24"/>
      <c r="Y234" s="24"/>
      <c r="Z234" s="24"/>
    </row>
    <row r="235" spans="1:26" ht="18" customHeight="1">
      <c r="A235" s="17" t="s">
        <v>441</v>
      </c>
      <c r="B235" s="18" t="s">
        <v>509</v>
      </c>
      <c r="C235" s="50" t="s">
        <v>339</v>
      </c>
      <c r="D235" s="20">
        <v>1</v>
      </c>
      <c r="E235" s="20">
        <v>1</v>
      </c>
      <c r="F235" s="20">
        <v>1</v>
      </c>
      <c r="G235" s="20">
        <v>1</v>
      </c>
      <c r="H235" s="27">
        <f>SUM('PACC-SNCC.F.053'!$D235:$G235)</f>
        <v>4</v>
      </c>
      <c r="I235" s="49">
        <v>890</v>
      </c>
      <c r="J235" s="22">
        <f t="shared" si="0"/>
        <v>3560</v>
      </c>
      <c r="K235" s="25">
        <f t="shared" si="14"/>
        <v>26330</v>
      </c>
      <c r="L235" s="24" t="s">
        <v>49</v>
      </c>
      <c r="M235" s="24" t="s">
        <v>25</v>
      </c>
      <c r="N235" s="24"/>
      <c r="O235" s="26"/>
      <c r="P235" s="24"/>
      <c r="Q235" s="24"/>
      <c r="R235" s="24"/>
      <c r="S235" s="24"/>
      <c r="T235" s="26" t="s">
        <v>510</v>
      </c>
      <c r="U235" s="24"/>
      <c r="V235" s="24"/>
      <c r="W235" s="24"/>
      <c r="X235" s="24"/>
      <c r="Y235" s="24"/>
      <c r="Z235" s="24"/>
    </row>
    <row r="236" spans="1:26" ht="18" customHeight="1">
      <c r="A236" s="17" t="s">
        <v>441</v>
      </c>
      <c r="B236" s="18" t="s">
        <v>511</v>
      </c>
      <c r="C236" s="30" t="s">
        <v>339</v>
      </c>
      <c r="D236" s="20">
        <v>1</v>
      </c>
      <c r="E236" s="20">
        <v>1</v>
      </c>
      <c r="F236" s="20">
        <v>1</v>
      </c>
      <c r="G236" s="20">
        <v>1</v>
      </c>
      <c r="H236" s="27">
        <f>SUM('PACC-SNCC.F.053'!$D236:$G236)</f>
        <v>4</v>
      </c>
      <c r="I236" s="49">
        <v>835</v>
      </c>
      <c r="J236" s="22">
        <f t="shared" si="0"/>
        <v>3340</v>
      </c>
      <c r="K236" s="25">
        <f t="shared" si="14"/>
        <v>27020</v>
      </c>
      <c r="L236" s="24" t="s">
        <v>49</v>
      </c>
      <c r="M236" s="24" t="s">
        <v>25</v>
      </c>
      <c r="N236" s="24"/>
      <c r="O236" s="26"/>
      <c r="P236" s="24"/>
      <c r="Q236" s="24"/>
      <c r="R236" s="24"/>
      <c r="S236" s="24"/>
      <c r="T236" s="26" t="s">
        <v>512</v>
      </c>
      <c r="U236" s="24"/>
      <c r="V236" s="24"/>
      <c r="W236" s="24"/>
      <c r="X236" s="24"/>
      <c r="Y236" s="24"/>
      <c r="Z236" s="24"/>
    </row>
    <row r="237" spans="1:26" ht="18" customHeight="1">
      <c r="A237" s="17" t="s">
        <v>441</v>
      </c>
      <c r="B237" s="18" t="s">
        <v>513</v>
      </c>
      <c r="C237" s="30" t="s">
        <v>339</v>
      </c>
      <c r="D237" s="20">
        <v>1</v>
      </c>
      <c r="E237" s="20">
        <v>1</v>
      </c>
      <c r="F237" s="20">
        <v>1</v>
      </c>
      <c r="G237" s="20">
        <v>1</v>
      </c>
      <c r="H237" s="21">
        <f>SUM('PACC-SNCC.F.053'!$D237:$G237)</f>
        <v>4</v>
      </c>
      <c r="I237" s="49">
        <v>835</v>
      </c>
      <c r="J237" s="22">
        <f t="shared" si="0"/>
        <v>3340</v>
      </c>
      <c r="K237" s="25">
        <f t="shared" ref="K237:K238" si="15">SUM(J237:J240)</f>
        <v>23680</v>
      </c>
      <c r="L237" s="24" t="s">
        <v>49</v>
      </c>
      <c r="M237" s="24" t="s">
        <v>25</v>
      </c>
      <c r="N237" s="24"/>
      <c r="O237" s="26"/>
      <c r="P237" s="24"/>
      <c r="Q237" s="24"/>
      <c r="R237" s="24"/>
      <c r="S237" s="24"/>
      <c r="T237" s="26" t="s">
        <v>514</v>
      </c>
      <c r="U237" s="24"/>
      <c r="V237" s="24"/>
      <c r="W237" s="24"/>
      <c r="X237" s="24"/>
      <c r="Y237" s="24"/>
      <c r="Z237" s="24"/>
    </row>
    <row r="238" spans="1:26" ht="18" customHeight="1">
      <c r="A238" s="17" t="s">
        <v>441</v>
      </c>
      <c r="B238" s="18" t="s">
        <v>515</v>
      </c>
      <c r="C238" s="52" t="s">
        <v>339</v>
      </c>
      <c r="D238" s="20">
        <v>1</v>
      </c>
      <c r="E238" s="20">
        <v>1</v>
      </c>
      <c r="F238" s="20">
        <v>1</v>
      </c>
      <c r="G238" s="20">
        <v>1</v>
      </c>
      <c r="H238" s="21">
        <f>SUM('PACC-SNCC.F.053'!$D238:$G238)</f>
        <v>4</v>
      </c>
      <c r="I238" s="31">
        <v>835</v>
      </c>
      <c r="J238" s="22">
        <f t="shared" si="0"/>
        <v>3340</v>
      </c>
      <c r="K238" s="25">
        <f t="shared" si="15"/>
        <v>24040</v>
      </c>
      <c r="L238" s="24" t="s">
        <v>49</v>
      </c>
      <c r="M238" s="24" t="s">
        <v>25</v>
      </c>
      <c r="N238" s="24"/>
      <c r="O238" s="26"/>
      <c r="P238" s="24"/>
      <c r="Q238" s="24"/>
      <c r="R238" s="24"/>
      <c r="S238" s="24"/>
      <c r="T238" s="26" t="s">
        <v>516</v>
      </c>
      <c r="U238" s="24"/>
      <c r="V238" s="24"/>
      <c r="W238" s="24"/>
      <c r="X238" s="24"/>
      <c r="Y238" s="24"/>
      <c r="Z238" s="24"/>
    </row>
    <row r="239" spans="1:26" ht="18" customHeight="1">
      <c r="A239" s="17" t="s">
        <v>441</v>
      </c>
      <c r="B239" s="18" t="s">
        <v>517</v>
      </c>
      <c r="C239" s="30" t="s">
        <v>142</v>
      </c>
      <c r="D239" s="20">
        <v>375</v>
      </c>
      <c r="E239" s="20">
        <v>375</v>
      </c>
      <c r="F239" s="20">
        <v>375</v>
      </c>
      <c r="G239" s="20">
        <v>375</v>
      </c>
      <c r="H239" s="21">
        <f>SUM('PACC-SNCC.F.053'!$D239:$G239)</f>
        <v>1500</v>
      </c>
      <c r="I239" s="48">
        <v>8.5</v>
      </c>
      <c r="J239" s="22">
        <f t="shared" si="0"/>
        <v>12750</v>
      </c>
      <c r="K239" s="25">
        <f>SUM(J239:J251)</f>
        <v>138800</v>
      </c>
      <c r="L239" s="24" t="s">
        <v>49</v>
      </c>
      <c r="M239" s="24" t="s">
        <v>25</v>
      </c>
      <c r="N239" s="24"/>
      <c r="O239" s="26"/>
      <c r="P239" s="24"/>
      <c r="Q239" s="24"/>
      <c r="R239" s="24"/>
      <c r="S239" s="24"/>
      <c r="T239" s="26" t="s">
        <v>518</v>
      </c>
      <c r="U239" s="24"/>
      <c r="V239" s="24"/>
      <c r="W239" s="24"/>
      <c r="X239" s="24"/>
      <c r="Y239" s="24"/>
      <c r="Z239" s="24"/>
    </row>
    <row r="240" spans="1:26" ht="18" customHeight="1">
      <c r="A240" s="17" t="s">
        <v>441</v>
      </c>
      <c r="B240" s="18" t="s">
        <v>519</v>
      </c>
      <c r="C240" s="50" t="s">
        <v>142</v>
      </c>
      <c r="D240" s="20">
        <v>125</v>
      </c>
      <c r="E240" s="20">
        <v>125</v>
      </c>
      <c r="F240" s="20">
        <v>125</v>
      </c>
      <c r="G240" s="20">
        <v>125</v>
      </c>
      <c r="H240" s="21">
        <f>SUM('PACC-SNCC.F.053'!$D240:$G240)</f>
        <v>500</v>
      </c>
      <c r="I240" s="49">
        <v>8.5</v>
      </c>
      <c r="J240" s="22">
        <f t="shared" si="0"/>
        <v>4250</v>
      </c>
      <c r="K240" s="25">
        <f t="shared" ref="K240:K241" si="16">SUM(J240:J251)</f>
        <v>126050</v>
      </c>
      <c r="L240" s="24" t="s">
        <v>49</v>
      </c>
      <c r="M240" s="24" t="s">
        <v>25</v>
      </c>
      <c r="N240" s="24"/>
      <c r="O240" s="26"/>
      <c r="P240" s="24"/>
      <c r="Q240" s="24"/>
      <c r="R240" s="24"/>
      <c r="S240" s="24"/>
      <c r="T240" s="26" t="s">
        <v>520</v>
      </c>
      <c r="U240" s="24"/>
      <c r="V240" s="24"/>
      <c r="W240" s="24"/>
      <c r="X240" s="24"/>
      <c r="Y240" s="24"/>
      <c r="Z240" s="24"/>
    </row>
    <row r="241" spans="1:26" ht="18" customHeight="1">
      <c r="A241" s="17" t="s">
        <v>441</v>
      </c>
      <c r="B241" s="32" t="s">
        <v>521</v>
      </c>
      <c r="C241" s="30" t="s">
        <v>339</v>
      </c>
      <c r="D241" s="20">
        <v>1</v>
      </c>
      <c r="E241" s="20">
        <v>1</v>
      </c>
      <c r="F241" s="20">
        <v>1</v>
      </c>
      <c r="G241" s="20">
        <v>1</v>
      </c>
      <c r="H241" s="28">
        <f>SUM('PACC-SNCC.F.053'!$D241:$G241)</f>
        <v>4</v>
      </c>
      <c r="I241" s="49">
        <v>925</v>
      </c>
      <c r="J241" s="22">
        <f t="shared" si="0"/>
        <v>3700</v>
      </c>
      <c r="K241" s="25">
        <f t="shared" si="16"/>
        <v>121800</v>
      </c>
      <c r="L241" s="24" t="s">
        <v>49</v>
      </c>
      <c r="M241" s="24" t="s">
        <v>25</v>
      </c>
      <c r="N241" s="24"/>
      <c r="O241" s="26"/>
      <c r="P241" s="24"/>
      <c r="Q241" s="24"/>
      <c r="R241" s="24"/>
      <c r="S241" s="24"/>
      <c r="T241" s="26"/>
      <c r="U241" s="24"/>
      <c r="V241" s="24"/>
      <c r="W241" s="24"/>
      <c r="X241" s="24"/>
      <c r="Y241" s="24"/>
      <c r="Z241" s="24"/>
    </row>
    <row r="242" spans="1:26" ht="18" customHeight="1">
      <c r="A242" s="17" t="s">
        <v>441</v>
      </c>
      <c r="B242" s="32" t="s">
        <v>522</v>
      </c>
      <c r="C242" s="19" t="s">
        <v>477</v>
      </c>
      <c r="D242" s="22">
        <v>120</v>
      </c>
      <c r="E242" s="22">
        <v>120</v>
      </c>
      <c r="F242" s="22">
        <v>120</v>
      </c>
      <c r="G242" s="22">
        <v>120</v>
      </c>
      <c r="H242" s="21">
        <f>SUM('PACC-SNCC.F.053'!$D242:$G242)</f>
        <v>480</v>
      </c>
      <c r="I242" s="21">
        <v>95</v>
      </c>
      <c r="J242" s="22">
        <f t="shared" si="0"/>
        <v>45600</v>
      </c>
      <c r="K242" s="25">
        <f>SUM(J242:J247)</f>
        <v>105200</v>
      </c>
      <c r="L242" s="24" t="s">
        <v>49</v>
      </c>
      <c r="M242" s="24" t="s">
        <v>25</v>
      </c>
      <c r="N242" s="24"/>
      <c r="O242" s="26"/>
      <c r="P242" s="24"/>
      <c r="Q242" s="24"/>
      <c r="R242" s="24"/>
      <c r="S242" s="24"/>
      <c r="T242" s="26"/>
      <c r="U242" s="24"/>
      <c r="V242" s="24"/>
      <c r="W242" s="24"/>
      <c r="X242" s="24"/>
      <c r="Y242" s="24"/>
      <c r="Z242" s="24"/>
    </row>
    <row r="243" spans="1:26" ht="18" customHeight="1">
      <c r="A243" s="17" t="s">
        <v>441</v>
      </c>
      <c r="B243" s="32" t="s">
        <v>523</v>
      </c>
      <c r="C243" s="53" t="s">
        <v>477</v>
      </c>
      <c r="D243" s="22">
        <v>120</v>
      </c>
      <c r="E243" s="22">
        <v>120</v>
      </c>
      <c r="F243" s="22">
        <v>120</v>
      </c>
      <c r="G243" s="22">
        <v>120</v>
      </c>
      <c r="H243" s="28">
        <f>SUM('PACC-SNCC.F.053'!$D243:$G243)</f>
        <v>480</v>
      </c>
      <c r="I243" s="27">
        <v>95</v>
      </c>
      <c r="J243" s="22">
        <f t="shared" si="0"/>
        <v>45600</v>
      </c>
      <c r="K243" s="25">
        <f>SUM(J243:J247)</f>
        <v>59600</v>
      </c>
      <c r="L243" s="24" t="s">
        <v>49</v>
      </c>
      <c r="M243" s="24" t="s">
        <v>25</v>
      </c>
      <c r="N243" s="24"/>
      <c r="O243" s="26"/>
      <c r="P243" s="24"/>
      <c r="Q243" s="24"/>
      <c r="R243" s="24"/>
      <c r="S243" s="24"/>
      <c r="T243" s="26"/>
      <c r="U243" s="24"/>
      <c r="V243" s="24"/>
      <c r="W243" s="24"/>
      <c r="X243" s="24"/>
      <c r="Y243" s="24"/>
      <c r="Z243" s="24"/>
    </row>
    <row r="244" spans="1:26" ht="18" customHeight="1">
      <c r="A244" s="17" t="s">
        <v>441</v>
      </c>
      <c r="B244" s="32" t="s">
        <v>524</v>
      </c>
      <c r="C244" s="54" t="s">
        <v>339</v>
      </c>
      <c r="D244" s="22">
        <v>1</v>
      </c>
      <c r="E244" s="22">
        <v>1</v>
      </c>
      <c r="F244" s="22">
        <v>1</v>
      </c>
      <c r="G244" s="22">
        <v>1</v>
      </c>
      <c r="H244" s="21">
        <f>SUM('PACC-SNCC.F.053'!$D244:$G244)</f>
        <v>4</v>
      </c>
      <c r="I244" s="27">
        <v>920</v>
      </c>
      <c r="J244" s="22">
        <f t="shared" si="0"/>
        <v>3680</v>
      </c>
      <c r="K244" s="25">
        <f>SUM(J244:J253)</f>
        <v>44800</v>
      </c>
      <c r="L244" s="24" t="s">
        <v>49</v>
      </c>
      <c r="M244" s="24" t="s">
        <v>25</v>
      </c>
      <c r="N244" s="24"/>
      <c r="O244" s="26"/>
      <c r="P244" s="24"/>
      <c r="Q244" s="24"/>
      <c r="R244" s="24"/>
      <c r="S244" s="24"/>
      <c r="T244" s="26"/>
      <c r="U244" s="24"/>
      <c r="V244" s="24"/>
      <c r="W244" s="24"/>
      <c r="X244" s="24"/>
      <c r="Y244" s="24"/>
      <c r="Z244" s="24"/>
    </row>
    <row r="245" spans="1:26" ht="18" customHeight="1">
      <c r="A245" s="17" t="s">
        <v>441</v>
      </c>
      <c r="B245" s="32" t="s">
        <v>525</v>
      </c>
      <c r="C245" s="54" t="s">
        <v>339</v>
      </c>
      <c r="D245" s="22">
        <v>1</v>
      </c>
      <c r="E245" s="22">
        <v>1</v>
      </c>
      <c r="F245" s="22">
        <v>1</v>
      </c>
      <c r="G245" s="22">
        <v>1</v>
      </c>
      <c r="H245" s="21">
        <f>SUM('PACC-SNCC.F.053'!$D245:$G245)</f>
        <v>4</v>
      </c>
      <c r="I245" s="21">
        <v>860</v>
      </c>
      <c r="J245" s="22">
        <f t="shared" si="0"/>
        <v>3440</v>
      </c>
      <c r="K245" s="25">
        <f>SUM(J245:J253)</f>
        <v>41120</v>
      </c>
      <c r="L245" s="24" t="s">
        <v>49</v>
      </c>
      <c r="M245" s="24" t="s">
        <v>25</v>
      </c>
      <c r="N245" s="24"/>
      <c r="O245" s="26"/>
      <c r="P245" s="24"/>
      <c r="Q245" s="24"/>
      <c r="R245" s="24"/>
      <c r="S245" s="24"/>
      <c r="T245" s="26"/>
      <c r="U245" s="24"/>
      <c r="V245" s="24"/>
      <c r="W245" s="24"/>
      <c r="X245" s="24"/>
      <c r="Y245" s="24"/>
      <c r="Z245" s="24"/>
    </row>
    <row r="246" spans="1:26" ht="18" customHeight="1">
      <c r="A246" s="17" t="s">
        <v>441</v>
      </c>
      <c r="B246" s="32" t="s">
        <v>526</v>
      </c>
      <c r="C246" s="54" t="s">
        <v>339</v>
      </c>
      <c r="D246" s="22">
        <v>1</v>
      </c>
      <c r="E246" s="22">
        <v>1</v>
      </c>
      <c r="F246" s="22">
        <v>1</v>
      </c>
      <c r="G246" s="22">
        <v>1</v>
      </c>
      <c r="H246" s="21">
        <f>SUM('PACC-SNCC.F.053'!$D246:$G246)</f>
        <v>4</v>
      </c>
      <c r="I246" s="28">
        <v>860</v>
      </c>
      <c r="J246" s="22">
        <f t="shared" si="0"/>
        <v>3440</v>
      </c>
      <c r="K246" s="25">
        <f>SUM(J246:J253)</f>
        <v>37680</v>
      </c>
      <c r="L246" s="24" t="s">
        <v>49</v>
      </c>
      <c r="M246" s="24" t="s">
        <v>25</v>
      </c>
      <c r="N246" s="24"/>
      <c r="O246" s="26"/>
      <c r="P246" s="24"/>
      <c r="Q246" s="24"/>
      <c r="R246" s="24"/>
      <c r="S246" s="24"/>
      <c r="T246" s="26"/>
      <c r="U246" s="24"/>
      <c r="V246" s="24"/>
      <c r="W246" s="24"/>
      <c r="X246" s="24"/>
      <c r="Y246" s="24"/>
      <c r="Z246" s="24"/>
    </row>
    <row r="247" spans="1:26" ht="18" customHeight="1">
      <c r="A247" s="17" t="s">
        <v>441</v>
      </c>
      <c r="B247" s="32" t="s">
        <v>527</v>
      </c>
      <c r="C247" s="54" t="s">
        <v>472</v>
      </c>
      <c r="D247" s="22">
        <v>1</v>
      </c>
      <c r="E247" s="22">
        <v>1</v>
      </c>
      <c r="F247" s="22">
        <v>1</v>
      </c>
      <c r="G247" s="22">
        <v>1</v>
      </c>
      <c r="H247" s="21">
        <f>SUM('PACC-SNCC.F.053'!$D247:$G247)</f>
        <v>4</v>
      </c>
      <c r="I247" s="21">
        <v>860</v>
      </c>
      <c r="J247" s="22">
        <f t="shared" si="0"/>
        <v>3440</v>
      </c>
      <c r="K247" s="25">
        <f>SUM(J247:J253)</f>
        <v>34240</v>
      </c>
      <c r="L247" s="24" t="s">
        <v>49</v>
      </c>
      <c r="M247" s="24" t="s">
        <v>25</v>
      </c>
      <c r="N247" s="24"/>
      <c r="O247" s="26"/>
      <c r="P247" s="24"/>
      <c r="Q247" s="24"/>
      <c r="R247" s="24"/>
      <c r="S247" s="24"/>
      <c r="T247" s="26"/>
      <c r="U247" s="24"/>
      <c r="V247" s="24"/>
      <c r="W247" s="24"/>
      <c r="X247" s="24"/>
      <c r="Y247" s="24"/>
      <c r="Z247" s="24"/>
    </row>
    <row r="248" spans="1:26" ht="18" customHeight="1">
      <c r="A248" s="17" t="s">
        <v>441</v>
      </c>
      <c r="B248" s="32" t="s">
        <v>528</v>
      </c>
      <c r="C248" s="54" t="s">
        <v>339</v>
      </c>
      <c r="D248" s="22">
        <v>1</v>
      </c>
      <c r="E248" s="22">
        <v>1</v>
      </c>
      <c r="F248" s="22">
        <v>1</v>
      </c>
      <c r="G248" s="22"/>
      <c r="H248" s="28">
        <f>SUM('PACC-SNCC.F.053'!$D248:$G248)</f>
        <v>3</v>
      </c>
      <c r="I248" s="28">
        <v>860</v>
      </c>
      <c r="J248" s="22">
        <f t="shared" si="0"/>
        <v>2580</v>
      </c>
      <c r="K248" s="25">
        <f>SUM(J248:J253)</f>
        <v>30800</v>
      </c>
      <c r="L248" s="24" t="s">
        <v>49</v>
      </c>
      <c r="M248" s="24" t="s">
        <v>25</v>
      </c>
      <c r="N248" s="24"/>
      <c r="O248" s="26"/>
      <c r="P248" s="24"/>
      <c r="Q248" s="24"/>
      <c r="R248" s="24"/>
      <c r="S248" s="24"/>
      <c r="T248" s="26"/>
      <c r="U248" s="24"/>
      <c r="V248" s="24"/>
      <c r="W248" s="24"/>
      <c r="X248" s="24"/>
      <c r="Y248" s="24"/>
      <c r="Z248" s="24"/>
    </row>
    <row r="249" spans="1:26" ht="18" customHeight="1">
      <c r="A249" s="17" t="s">
        <v>441</v>
      </c>
      <c r="B249" s="32" t="s">
        <v>529</v>
      </c>
      <c r="C249" s="19" t="s">
        <v>339</v>
      </c>
      <c r="D249" s="22">
        <v>1</v>
      </c>
      <c r="E249" s="22">
        <v>1</v>
      </c>
      <c r="F249" s="22">
        <v>1</v>
      </c>
      <c r="G249" s="22">
        <v>1</v>
      </c>
      <c r="H249" s="27">
        <f>SUM('PACC-SNCC.F.053'!$D249:$G249)</f>
        <v>4</v>
      </c>
      <c r="I249" s="21">
        <v>860</v>
      </c>
      <c r="J249" s="22">
        <f t="shared" si="0"/>
        <v>3440</v>
      </c>
      <c r="K249" s="25">
        <f t="shared" ref="K249:K250" si="17">SUM(J249:J253)</f>
        <v>28220</v>
      </c>
      <c r="L249" s="24" t="s">
        <v>49</v>
      </c>
      <c r="M249" s="24" t="s">
        <v>25</v>
      </c>
      <c r="N249" s="24"/>
      <c r="O249" s="26"/>
      <c r="P249" s="24"/>
      <c r="Q249" s="24"/>
      <c r="R249" s="24"/>
      <c r="S249" s="24"/>
      <c r="T249" s="26"/>
      <c r="U249" s="24"/>
      <c r="V249" s="24"/>
      <c r="W249" s="24"/>
      <c r="X249" s="24"/>
      <c r="Y249" s="24"/>
      <c r="Z249" s="24"/>
    </row>
    <row r="250" spans="1:26" ht="18" customHeight="1">
      <c r="A250" s="17" t="s">
        <v>441</v>
      </c>
      <c r="B250" s="32" t="s">
        <v>530</v>
      </c>
      <c r="C250" s="53" t="s">
        <v>339</v>
      </c>
      <c r="D250" s="22">
        <v>1</v>
      </c>
      <c r="E250" s="22">
        <v>1</v>
      </c>
      <c r="F250" s="22">
        <v>1</v>
      </c>
      <c r="G250" s="22">
        <v>1</v>
      </c>
      <c r="H250" s="21">
        <f>SUM('PACC-SNCC.F.053'!$D250:$G250)</f>
        <v>4</v>
      </c>
      <c r="I250" s="28">
        <v>860</v>
      </c>
      <c r="J250" s="22">
        <f t="shared" si="0"/>
        <v>3440</v>
      </c>
      <c r="K250" s="25">
        <f t="shared" si="17"/>
        <v>67980</v>
      </c>
      <c r="L250" s="24" t="s">
        <v>49</v>
      </c>
      <c r="M250" s="24" t="s">
        <v>25</v>
      </c>
      <c r="N250" s="24"/>
      <c r="O250" s="26"/>
      <c r="P250" s="24"/>
      <c r="Q250" s="24"/>
      <c r="R250" s="24"/>
      <c r="S250" s="24"/>
      <c r="T250" s="26" t="s">
        <v>531</v>
      </c>
      <c r="U250" s="24"/>
      <c r="V250" s="24"/>
      <c r="W250" s="24"/>
      <c r="X250" s="24"/>
      <c r="Y250" s="24"/>
      <c r="Z250" s="24"/>
    </row>
    <row r="251" spans="1:26" ht="18" customHeight="1">
      <c r="A251" s="17" t="s">
        <v>441</v>
      </c>
      <c r="B251" s="32" t="s">
        <v>532</v>
      </c>
      <c r="C251" s="51" t="s">
        <v>339</v>
      </c>
      <c r="D251" s="20">
        <v>1</v>
      </c>
      <c r="E251" s="20">
        <v>1</v>
      </c>
      <c r="F251" s="20">
        <v>1</v>
      </c>
      <c r="G251" s="20">
        <v>1</v>
      </c>
      <c r="H251" s="21">
        <f>SUM('PACC-SNCC.F.053'!$D251:$G251)</f>
        <v>4</v>
      </c>
      <c r="I251" s="49">
        <v>860</v>
      </c>
      <c r="J251" s="22">
        <f t="shared" si="0"/>
        <v>3440</v>
      </c>
      <c r="K251" s="25">
        <f>SUM(J251:J253)</f>
        <v>21340</v>
      </c>
      <c r="L251" s="24" t="s">
        <v>49</v>
      </c>
      <c r="M251" s="24" t="s">
        <v>25</v>
      </c>
      <c r="N251" s="24"/>
      <c r="O251" s="26"/>
      <c r="P251" s="24"/>
      <c r="Q251" s="24"/>
      <c r="R251" s="24"/>
      <c r="S251" s="24"/>
      <c r="T251" s="26" t="s">
        <v>533</v>
      </c>
      <c r="U251" s="24"/>
      <c r="V251" s="24"/>
      <c r="W251" s="24"/>
      <c r="X251" s="24"/>
      <c r="Y251" s="24"/>
      <c r="Z251" s="24"/>
    </row>
    <row r="252" spans="1:26" ht="18" customHeight="1">
      <c r="A252" s="17"/>
      <c r="B252" s="55" t="s">
        <v>534</v>
      </c>
      <c r="C252" s="54"/>
      <c r="D252" s="22"/>
      <c r="E252" s="22"/>
      <c r="F252" s="22"/>
      <c r="G252" s="22"/>
      <c r="H252" s="35">
        <f>SUM('PACC-SNCC.F.053'!$D252:$G252)</f>
        <v>0</v>
      </c>
      <c r="I252" s="31"/>
      <c r="J252" s="22">
        <f t="shared" si="0"/>
        <v>0</v>
      </c>
      <c r="K252" s="25"/>
      <c r="L252" s="24"/>
      <c r="M252" s="24" t="s">
        <v>25</v>
      </c>
      <c r="N252" s="24"/>
      <c r="O252" s="26"/>
      <c r="P252" s="24"/>
      <c r="Q252" s="24"/>
      <c r="R252" s="24"/>
      <c r="S252" s="24"/>
      <c r="T252" s="26" t="s">
        <v>535</v>
      </c>
      <c r="U252" s="24"/>
      <c r="V252" s="24"/>
      <c r="W252" s="24"/>
      <c r="X252" s="24"/>
      <c r="Y252" s="24"/>
      <c r="Z252" s="24"/>
    </row>
    <row r="253" spans="1:26" ht="18" customHeight="1">
      <c r="A253" s="17" t="s">
        <v>478</v>
      </c>
      <c r="B253" s="56" t="s">
        <v>536</v>
      </c>
      <c r="C253" s="57" t="s">
        <v>537</v>
      </c>
      <c r="D253" s="37">
        <v>5</v>
      </c>
      <c r="E253" s="22">
        <v>5</v>
      </c>
      <c r="F253" s="22">
        <v>5</v>
      </c>
      <c r="G253" s="58">
        <v>5</v>
      </c>
      <c r="H253" s="21">
        <f>SUM('PACC-SNCC.F.053'!$D253:$G253)</f>
        <v>20</v>
      </c>
      <c r="I253" s="21">
        <v>895</v>
      </c>
      <c r="J253" s="22">
        <f t="shared" si="0"/>
        <v>17900</v>
      </c>
      <c r="K253" s="25">
        <f t="shared" ref="K253:K450" si="18">SUM(J253:J257)</f>
        <v>1746600</v>
      </c>
      <c r="L253" s="24" t="s">
        <v>34</v>
      </c>
      <c r="M253" s="24" t="s">
        <v>25</v>
      </c>
      <c r="N253" s="24"/>
      <c r="O253" s="26"/>
      <c r="P253" s="24"/>
      <c r="Q253" s="24"/>
      <c r="R253" s="24"/>
      <c r="S253" s="24"/>
      <c r="T253" s="26" t="s">
        <v>538</v>
      </c>
      <c r="U253" s="24"/>
      <c r="V253" s="24"/>
      <c r="W253" s="24"/>
      <c r="X253" s="24"/>
      <c r="Y253" s="24"/>
      <c r="Z253" s="24"/>
    </row>
    <row r="254" spans="1:26" ht="18" customHeight="1">
      <c r="A254" s="17" t="s">
        <v>488</v>
      </c>
      <c r="B254" s="59" t="s">
        <v>539</v>
      </c>
      <c r="C254" s="57" t="s">
        <v>540</v>
      </c>
      <c r="D254" s="37">
        <v>900</v>
      </c>
      <c r="E254" s="22">
        <v>900</v>
      </c>
      <c r="F254" s="22">
        <v>900</v>
      </c>
      <c r="G254" s="22">
        <v>900</v>
      </c>
      <c r="H254" s="21">
        <f>SUM('PACC-SNCC.F.053'!$D254:$G254)</f>
        <v>3600</v>
      </c>
      <c r="I254" s="21">
        <v>12</v>
      </c>
      <c r="J254" s="22">
        <f t="shared" si="0"/>
        <v>43200</v>
      </c>
      <c r="K254" s="25">
        <f t="shared" si="18"/>
        <v>1842100</v>
      </c>
      <c r="L254" s="24" t="s">
        <v>34</v>
      </c>
      <c r="M254" s="24" t="s">
        <v>25</v>
      </c>
      <c r="N254" s="24"/>
      <c r="O254" s="26"/>
      <c r="P254" s="24"/>
      <c r="Q254" s="24"/>
      <c r="R254" s="24"/>
      <c r="S254" s="24"/>
      <c r="T254" s="26" t="s">
        <v>541</v>
      </c>
      <c r="U254" s="24"/>
      <c r="V254" s="24"/>
      <c r="W254" s="24"/>
      <c r="X254" s="24"/>
      <c r="Y254" s="24"/>
      <c r="Z254" s="24"/>
    </row>
    <row r="255" spans="1:26" ht="18" customHeight="1">
      <c r="A255" s="17" t="s">
        <v>488</v>
      </c>
      <c r="B255" s="56" t="s">
        <v>542</v>
      </c>
      <c r="C255" s="57" t="s">
        <v>543</v>
      </c>
      <c r="D255" s="37">
        <v>1500</v>
      </c>
      <c r="E255" s="22">
        <v>1500</v>
      </c>
      <c r="F255" s="22">
        <v>1500</v>
      </c>
      <c r="G255" s="22">
        <v>1500</v>
      </c>
      <c r="H255" s="28">
        <f>SUM('PACC-SNCC.F.053'!$D255:$G255)</f>
        <v>6000</v>
      </c>
      <c r="I255" s="21">
        <v>220</v>
      </c>
      <c r="J255" s="22">
        <f t="shared" si="0"/>
        <v>1320000</v>
      </c>
      <c r="K255" s="25">
        <f t="shared" si="18"/>
        <v>1972660</v>
      </c>
      <c r="L255" s="24" t="s">
        <v>34</v>
      </c>
      <c r="M255" s="24" t="s">
        <v>25</v>
      </c>
      <c r="N255" s="24"/>
      <c r="O255" s="26"/>
      <c r="P255" s="24"/>
      <c r="Q255" s="24"/>
      <c r="R255" s="24"/>
      <c r="S255" s="24"/>
      <c r="T255" s="26" t="s">
        <v>544</v>
      </c>
      <c r="U255" s="24"/>
      <c r="V255" s="24"/>
      <c r="W255" s="24"/>
      <c r="X255" s="24"/>
      <c r="Y255" s="24"/>
      <c r="Z255" s="24"/>
    </row>
    <row r="256" spans="1:26" ht="18" customHeight="1">
      <c r="A256" s="17" t="s">
        <v>373</v>
      </c>
      <c r="B256" s="60" t="s">
        <v>545</v>
      </c>
      <c r="C256" s="19" t="s">
        <v>142</v>
      </c>
      <c r="D256" s="61">
        <v>950</v>
      </c>
      <c r="E256" s="20">
        <v>950</v>
      </c>
      <c r="F256" s="20">
        <v>950</v>
      </c>
      <c r="G256" s="20">
        <v>950</v>
      </c>
      <c r="H256" s="21">
        <f>SUM('PACC-SNCC.F.053'!$D256:$G256)</f>
        <v>3800</v>
      </c>
      <c r="I256" s="21">
        <v>65</v>
      </c>
      <c r="J256" s="22">
        <f t="shared" si="0"/>
        <v>247000</v>
      </c>
      <c r="K256" s="25">
        <f t="shared" si="18"/>
        <v>1028660</v>
      </c>
      <c r="L256" s="24" t="s">
        <v>34</v>
      </c>
      <c r="M256" s="24" t="s">
        <v>25</v>
      </c>
      <c r="N256" s="24"/>
      <c r="O256" s="26"/>
      <c r="P256" s="24"/>
      <c r="Q256" s="24"/>
      <c r="R256" s="24"/>
      <c r="S256" s="24"/>
      <c r="T256" s="26" t="s">
        <v>546</v>
      </c>
      <c r="U256" s="24"/>
      <c r="V256" s="24"/>
      <c r="W256" s="24"/>
      <c r="X256" s="24"/>
      <c r="Y256" s="24"/>
      <c r="Z256" s="24"/>
    </row>
    <row r="257" spans="1:26" ht="18" customHeight="1">
      <c r="A257" s="17" t="s">
        <v>373</v>
      </c>
      <c r="B257" s="62" t="s">
        <v>547</v>
      </c>
      <c r="C257" s="19" t="s">
        <v>142</v>
      </c>
      <c r="D257" s="20">
        <v>3750</v>
      </c>
      <c r="E257" s="20">
        <v>3750</v>
      </c>
      <c r="F257" s="20">
        <v>3750</v>
      </c>
      <c r="G257" s="20">
        <v>3750</v>
      </c>
      <c r="H257" s="28">
        <f>SUM('PACC-SNCC.F.053'!$D257:$G257)</f>
        <v>15000</v>
      </c>
      <c r="I257" s="21">
        <v>7.9</v>
      </c>
      <c r="J257" s="22">
        <f t="shared" si="0"/>
        <v>118500</v>
      </c>
      <c r="K257" s="25">
        <f t="shared" si="18"/>
        <v>1441660</v>
      </c>
      <c r="L257" s="24" t="s">
        <v>34</v>
      </c>
      <c r="M257" s="24" t="s">
        <v>25</v>
      </c>
      <c r="N257" s="24"/>
      <c r="O257" s="26"/>
      <c r="P257" s="24"/>
      <c r="Q257" s="24"/>
      <c r="R257" s="24"/>
      <c r="S257" s="24"/>
      <c r="T257" s="26" t="s">
        <v>548</v>
      </c>
      <c r="U257" s="24"/>
      <c r="V257" s="24"/>
      <c r="W257" s="24"/>
      <c r="X257" s="24"/>
      <c r="Y257" s="24"/>
      <c r="Z257" s="24"/>
    </row>
    <row r="258" spans="1:26" ht="18" customHeight="1">
      <c r="A258" s="17" t="s">
        <v>373</v>
      </c>
      <c r="B258" s="63" t="s">
        <v>549</v>
      </c>
      <c r="C258" s="64" t="s">
        <v>142</v>
      </c>
      <c r="D258" s="20">
        <v>30</v>
      </c>
      <c r="E258" s="20">
        <v>30</v>
      </c>
      <c r="F258" s="20">
        <v>30</v>
      </c>
      <c r="G258" s="20">
        <v>30</v>
      </c>
      <c r="H258" s="27">
        <f>SUM('PACC-SNCC.F.053'!$D258:$G258)</f>
        <v>120</v>
      </c>
      <c r="I258" s="21">
        <v>945</v>
      </c>
      <c r="J258" s="22">
        <f t="shared" si="0"/>
        <v>113400</v>
      </c>
      <c r="K258" s="25">
        <f t="shared" si="18"/>
        <v>18963160</v>
      </c>
      <c r="L258" s="24" t="s">
        <v>31</v>
      </c>
      <c r="M258" s="24" t="s">
        <v>25</v>
      </c>
      <c r="N258" s="24"/>
      <c r="O258" s="26"/>
      <c r="P258" s="24"/>
      <c r="Q258" s="24"/>
      <c r="R258" s="24"/>
      <c r="S258" s="24"/>
      <c r="T258" s="26" t="s">
        <v>550</v>
      </c>
      <c r="U258" s="24"/>
      <c r="V258" s="24"/>
      <c r="W258" s="24"/>
      <c r="X258" s="24"/>
      <c r="Y258" s="24"/>
      <c r="Z258" s="24"/>
    </row>
    <row r="259" spans="1:26" ht="18" customHeight="1">
      <c r="A259" s="17" t="s">
        <v>373</v>
      </c>
      <c r="B259" s="65" t="s">
        <v>551</v>
      </c>
      <c r="C259" s="54" t="s">
        <v>552</v>
      </c>
      <c r="D259" s="20">
        <v>60</v>
      </c>
      <c r="E259" s="20">
        <v>60</v>
      </c>
      <c r="F259" s="20">
        <v>60</v>
      </c>
      <c r="G259" s="20">
        <v>60</v>
      </c>
      <c r="H259" s="21">
        <f>SUM('PACC-SNCC.F.053'!$D259:$G259)</f>
        <v>240</v>
      </c>
      <c r="I259" s="21">
        <v>724</v>
      </c>
      <c r="J259" s="22">
        <f t="shared" si="0"/>
        <v>173760</v>
      </c>
      <c r="K259" s="25">
        <f t="shared" si="18"/>
        <v>18850940</v>
      </c>
      <c r="L259" s="24" t="s">
        <v>31</v>
      </c>
      <c r="M259" s="24" t="s">
        <v>25</v>
      </c>
      <c r="N259" s="24"/>
      <c r="O259" s="26"/>
      <c r="P259" s="24"/>
      <c r="Q259" s="24"/>
      <c r="R259" s="24"/>
      <c r="S259" s="24"/>
      <c r="T259" s="26" t="s">
        <v>553</v>
      </c>
      <c r="U259" s="24"/>
      <c r="V259" s="24"/>
      <c r="W259" s="24"/>
      <c r="X259" s="24"/>
      <c r="Y259" s="24"/>
      <c r="Z259" s="24"/>
    </row>
    <row r="260" spans="1:26" ht="18" customHeight="1">
      <c r="A260" s="17" t="s">
        <v>478</v>
      </c>
      <c r="B260" s="65" t="s">
        <v>554</v>
      </c>
      <c r="C260" s="54" t="s">
        <v>543</v>
      </c>
      <c r="D260" s="20">
        <v>1000</v>
      </c>
      <c r="E260" s="20">
        <v>1000</v>
      </c>
      <c r="F260" s="20">
        <v>1000</v>
      </c>
      <c r="G260" s="20">
        <v>1000</v>
      </c>
      <c r="H260" s="29">
        <f>SUM('PACC-SNCC.F.053'!$D260:$G260)</f>
        <v>4000</v>
      </c>
      <c r="I260" s="21">
        <v>94</v>
      </c>
      <c r="J260" s="22">
        <f t="shared" si="0"/>
        <v>376000</v>
      </c>
      <c r="K260" s="25">
        <f t="shared" si="18"/>
        <v>24336380</v>
      </c>
      <c r="L260" s="24" t="s">
        <v>31</v>
      </c>
      <c r="M260" s="24" t="s">
        <v>25</v>
      </c>
      <c r="N260" s="24"/>
      <c r="O260" s="26"/>
      <c r="P260" s="24"/>
      <c r="Q260" s="24"/>
      <c r="R260" s="24"/>
      <c r="S260" s="24"/>
      <c r="T260" s="26" t="s">
        <v>555</v>
      </c>
      <c r="U260" s="24"/>
      <c r="V260" s="24"/>
      <c r="W260" s="24"/>
      <c r="X260" s="24"/>
      <c r="Y260" s="24"/>
      <c r="Z260" s="24"/>
    </row>
    <row r="261" spans="1:26" ht="18" hidden="1" customHeight="1">
      <c r="A261" s="17" t="s">
        <v>353</v>
      </c>
      <c r="B261" s="62" t="s">
        <v>556</v>
      </c>
      <c r="C261" s="19" t="s">
        <v>552</v>
      </c>
      <c r="D261" s="20">
        <v>100</v>
      </c>
      <c r="E261" s="20">
        <v>100</v>
      </c>
      <c r="F261" s="20">
        <v>100</v>
      </c>
      <c r="G261" s="20">
        <v>100</v>
      </c>
      <c r="H261" s="21">
        <f>SUM('PACC-SNCC.F.053'!$D261:$G261)</f>
        <v>400</v>
      </c>
      <c r="I261" s="21">
        <v>1650</v>
      </c>
      <c r="J261" s="22">
        <f t="shared" si="0"/>
        <v>660000</v>
      </c>
      <c r="K261" s="25">
        <f t="shared" si="18"/>
        <v>24173380</v>
      </c>
      <c r="L261" s="24" t="s">
        <v>31</v>
      </c>
      <c r="M261" s="24" t="s">
        <v>25</v>
      </c>
      <c r="N261" s="24"/>
      <c r="O261" s="26"/>
      <c r="P261" s="24"/>
      <c r="Q261" s="24"/>
      <c r="R261" s="24"/>
      <c r="S261" s="24"/>
      <c r="T261" s="66" t="s">
        <v>557</v>
      </c>
      <c r="U261" s="24"/>
      <c r="V261" s="24"/>
      <c r="W261" s="24"/>
      <c r="X261" s="24"/>
      <c r="Y261" s="24"/>
      <c r="Z261" s="24"/>
    </row>
    <row r="262" spans="1:26" ht="18" customHeight="1">
      <c r="A262" s="17" t="s">
        <v>373</v>
      </c>
      <c r="B262" s="63" t="s">
        <v>558</v>
      </c>
      <c r="C262" s="64" t="s">
        <v>559</v>
      </c>
      <c r="D262" s="20">
        <v>9000</v>
      </c>
      <c r="E262" s="20">
        <v>9000</v>
      </c>
      <c r="F262" s="20">
        <v>9000</v>
      </c>
      <c r="G262" s="20">
        <v>9000</v>
      </c>
      <c r="H262" s="28">
        <f>SUM('PACC-SNCC.F.053'!$D262:$G262)</f>
        <v>36000</v>
      </c>
      <c r="I262" s="21">
        <v>490</v>
      </c>
      <c r="J262" s="22">
        <f t="shared" si="0"/>
        <v>17640000</v>
      </c>
      <c r="K262" s="25">
        <f t="shared" si="18"/>
        <v>23518180</v>
      </c>
      <c r="L262" s="24" t="s">
        <v>24</v>
      </c>
      <c r="M262" s="24" t="s">
        <v>220</v>
      </c>
      <c r="N262" s="24"/>
      <c r="O262" s="26"/>
      <c r="P262" s="24"/>
      <c r="Q262" s="24"/>
      <c r="R262" s="24"/>
      <c r="S262" s="24"/>
      <c r="T262" s="26" t="s">
        <v>560</v>
      </c>
      <c r="U262" s="24"/>
      <c r="V262" s="24"/>
      <c r="W262" s="24"/>
      <c r="X262" s="24"/>
      <c r="Y262" s="24"/>
      <c r="Z262" s="24"/>
    </row>
    <row r="263" spans="1:26" ht="18" customHeight="1">
      <c r="A263" s="17" t="s">
        <v>488</v>
      </c>
      <c r="B263" s="67" t="s">
        <v>561</v>
      </c>
      <c r="C263" s="68" t="s">
        <v>540</v>
      </c>
      <c r="D263" s="20">
        <v>50</v>
      </c>
      <c r="E263" s="20">
        <v>50</v>
      </c>
      <c r="F263" s="20">
        <v>50</v>
      </c>
      <c r="G263" s="20">
        <v>50</v>
      </c>
      <c r="H263" s="28">
        <f>SUM('PACC-SNCC.F.053'!$D263:$G263)</f>
        <v>200</v>
      </c>
      <c r="I263" s="21">
        <v>5.9</v>
      </c>
      <c r="J263" s="22">
        <f t="shared" si="0"/>
        <v>1180</v>
      </c>
      <c r="K263" s="25">
        <f t="shared" si="18"/>
        <v>5898880</v>
      </c>
      <c r="L263" s="24" t="s">
        <v>24</v>
      </c>
      <c r="M263" s="24" t="s">
        <v>25</v>
      </c>
      <c r="N263" s="24"/>
      <c r="O263" s="26"/>
      <c r="P263" s="24"/>
      <c r="Q263" s="24"/>
      <c r="R263" s="24"/>
      <c r="S263" s="24"/>
      <c r="T263" s="26" t="s">
        <v>562</v>
      </c>
      <c r="U263" s="24"/>
      <c r="V263" s="24"/>
      <c r="W263" s="24"/>
      <c r="X263" s="24"/>
      <c r="Y263" s="24"/>
      <c r="Z263" s="24"/>
    </row>
    <row r="264" spans="1:26" ht="18" customHeight="1">
      <c r="A264" s="17" t="s">
        <v>369</v>
      </c>
      <c r="B264" s="60" t="s">
        <v>563</v>
      </c>
      <c r="C264" s="19" t="s">
        <v>543</v>
      </c>
      <c r="D264" s="20">
        <v>1800</v>
      </c>
      <c r="E264" s="20">
        <v>1800</v>
      </c>
      <c r="F264" s="20">
        <v>1800</v>
      </c>
      <c r="G264" s="20">
        <v>1800</v>
      </c>
      <c r="H264" s="21">
        <f>SUM('PACC-SNCC.F.053'!$D264:$G264)</f>
        <v>7200</v>
      </c>
      <c r="I264" s="21">
        <v>786</v>
      </c>
      <c r="J264" s="22">
        <f t="shared" si="0"/>
        <v>5659200</v>
      </c>
      <c r="K264" s="25">
        <f t="shared" si="18"/>
        <v>6580200</v>
      </c>
      <c r="L264" s="24" t="s">
        <v>24</v>
      </c>
      <c r="M264" s="24" t="s">
        <v>25</v>
      </c>
      <c r="N264" s="24"/>
      <c r="O264" s="26"/>
      <c r="P264" s="24"/>
      <c r="Q264" s="24"/>
      <c r="R264" s="24"/>
      <c r="S264" s="24"/>
      <c r="T264" s="26" t="s">
        <v>564</v>
      </c>
      <c r="U264" s="24"/>
      <c r="V264" s="24"/>
      <c r="W264" s="24"/>
      <c r="X264" s="24"/>
      <c r="Y264" s="24"/>
      <c r="Z264" s="24"/>
    </row>
    <row r="265" spans="1:26" ht="18" customHeight="1">
      <c r="A265" s="17" t="s">
        <v>373</v>
      </c>
      <c r="B265" s="65" t="s">
        <v>565</v>
      </c>
      <c r="C265" s="64" t="s">
        <v>292</v>
      </c>
      <c r="D265" s="20">
        <v>10</v>
      </c>
      <c r="E265" s="20">
        <v>10</v>
      </c>
      <c r="F265" s="20">
        <v>10</v>
      </c>
      <c r="G265" s="20">
        <v>10</v>
      </c>
      <c r="H265" s="21">
        <f>SUM('PACC-SNCC.F.053'!$D265:$G265)</f>
        <v>40</v>
      </c>
      <c r="I265" s="21">
        <v>5325</v>
      </c>
      <c r="J265" s="22">
        <f t="shared" si="0"/>
        <v>213000</v>
      </c>
      <c r="K265" s="25">
        <f t="shared" si="18"/>
        <v>1953000</v>
      </c>
      <c r="L265" s="24" t="s">
        <v>24</v>
      </c>
      <c r="M265" s="24" t="s">
        <v>25</v>
      </c>
      <c r="N265" s="24"/>
      <c r="O265" s="26"/>
      <c r="P265" s="24"/>
      <c r="Q265" s="24"/>
      <c r="R265" s="24"/>
      <c r="S265" s="24"/>
      <c r="T265" s="26" t="s">
        <v>566</v>
      </c>
      <c r="U265" s="24"/>
      <c r="V265" s="24"/>
      <c r="W265" s="24"/>
      <c r="X265" s="24"/>
      <c r="Y265" s="24"/>
      <c r="Z265" s="24"/>
    </row>
    <row r="266" spans="1:26" ht="18" customHeight="1">
      <c r="A266" s="17" t="s">
        <v>373</v>
      </c>
      <c r="B266" s="63" t="s">
        <v>567</v>
      </c>
      <c r="C266" s="54" t="s">
        <v>142</v>
      </c>
      <c r="D266" s="20">
        <v>75</v>
      </c>
      <c r="E266" s="20">
        <v>75</v>
      </c>
      <c r="F266" s="20">
        <v>75</v>
      </c>
      <c r="G266" s="20">
        <v>75</v>
      </c>
      <c r="H266" s="28">
        <f>SUM('PACC-SNCC.F.053'!$D266:$G266)</f>
        <v>300</v>
      </c>
      <c r="I266" s="21">
        <v>16</v>
      </c>
      <c r="J266" s="22">
        <f t="shared" ref="J266:J454" si="19">+H266*I266</f>
        <v>4800</v>
      </c>
      <c r="K266" s="25">
        <f t="shared" si="18"/>
        <v>4080000</v>
      </c>
      <c r="L266" s="24" t="s">
        <v>24</v>
      </c>
      <c r="M266" s="24" t="s">
        <v>25</v>
      </c>
      <c r="N266" s="24"/>
      <c r="O266" s="26"/>
      <c r="P266" s="24"/>
      <c r="Q266" s="24"/>
      <c r="R266" s="24"/>
      <c r="S266" s="24"/>
      <c r="T266" s="26" t="s">
        <v>568</v>
      </c>
      <c r="U266" s="24"/>
      <c r="V266" s="24"/>
      <c r="W266" s="24"/>
      <c r="X266" s="24"/>
      <c r="Y266" s="24"/>
      <c r="Z266" s="24"/>
    </row>
    <row r="267" spans="1:26" ht="18" customHeight="1">
      <c r="A267" s="17" t="s">
        <v>373</v>
      </c>
      <c r="B267" s="62" t="s">
        <v>569</v>
      </c>
      <c r="C267" s="54" t="s">
        <v>142</v>
      </c>
      <c r="D267" s="20">
        <v>75</v>
      </c>
      <c r="E267" s="20">
        <v>75</v>
      </c>
      <c r="F267" s="20">
        <v>75</v>
      </c>
      <c r="G267" s="20">
        <v>75</v>
      </c>
      <c r="H267" s="21">
        <f>SUM('PACC-SNCC.F.053'!$D267:$G267)</f>
        <v>300</v>
      </c>
      <c r="I267" s="21">
        <v>69</v>
      </c>
      <c r="J267" s="22">
        <f t="shared" si="19"/>
        <v>20700</v>
      </c>
      <c r="K267" s="25">
        <f t="shared" si="18"/>
        <v>4262700</v>
      </c>
      <c r="L267" s="24" t="s">
        <v>24</v>
      </c>
      <c r="M267" s="24" t="s">
        <v>25</v>
      </c>
      <c r="N267" s="24"/>
      <c r="O267" s="26"/>
      <c r="P267" s="24"/>
      <c r="Q267" s="24"/>
      <c r="R267" s="24"/>
      <c r="S267" s="24"/>
      <c r="T267" s="26" t="s">
        <v>570</v>
      </c>
      <c r="U267" s="24"/>
      <c r="V267" s="24"/>
      <c r="W267" s="24"/>
      <c r="X267" s="24"/>
      <c r="Y267" s="24"/>
      <c r="Z267" s="24"/>
    </row>
    <row r="268" spans="1:26" ht="18" customHeight="1">
      <c r="A268" s="17" t="s">
        <v>373</v>
      </c>
      <c r="B268" s="62" t="s">
        <v>571</v>
      </c>
      <c r="C268" s="54" t="s">
        <v>142</v>
      </c>
      <c r="D268" s="20">
        <v>175</v>
      </c>
      <c r="E268" s="20">
        <v>175</v>
      </c>
      <c r="F268" s="20">
        <v>175</v>
      </c>
      <c r="G268" s="20">
        <v>175</v>
      </c>
      <c r="H268" s="21">
        <f>SUM('PACC-SNCC.F.053'!$D268:$G268)</f>
        <v>700</v>
      </c>
      <c r="I268" s="21">
        <v>975</v>
      </c>
      <c r="J268" s="22">
        <f t="shared" si="19"/>
        <v>682500</v>
      </c>
      <c r="K268" s="25">
        <f t="shared" si="18"/>
        <v>4366500</v>
      </c>
      <c r="L268" s="24" t="s">
        <v>24</v>
      </c>
      <c r="M268" s="24" t="s">
        <v>25</v>
      </c>
      <c r="N268" s="24"/>
      <c r="O268" s="26"/>
      <c r="P268" s="24"/>
      <c r="Q268" s="24"/>
      <c r="R268" s="24"/>
      <c r="S268" s="24"/>
      <c r="T268" s="26" t="s">
        <v>572</v>
      </c>
      <c r="U268" s="24"/>
      <c r="V268" s="24"/>
      <c r="W268" s="24"/>
      <c r="X268" s="24"/>
      <c r="Y268" s="24"/>
      <c r="Z268" s="24"/>
    </row>
    <row r="269" spans="1:26" ht="18" customHeight="1">
      <c r="A269" s="17" t="s">
        <v>488</v>
      </c>
      <c r="B269" s="65" t="s">
        <v>573</v>
      </c>
      <c r="C269" s="54" t="s">
        <v>543</v>
      </c>
      <c r="D269" s="20">
        <v>60</v>
      </c>
      <c r="E269" s="20">
        <v>60</v>
      </c>
      <c r="F269" s="20">
        <v>60</v>
      </c>
      <c r="G269" s="20">
        <v>60</v>
      </c>
      <c r="H269" s="21">
        <f>SUM('PACC-SNCC.F.053'!$D269:$G269)</f>
        <v>240</v>
      </c>
      <c r="I269" s="21">
        <v>4300</v>
      </c>
      <c r="J269" s="22">
        <f t="shared" si="19"/>
        <v>1032000</v>
      </c>
      <c r="K269" s="25">
        <f t="shared" si="18"/>
        <v>5076000</v>
      </c>
      <c r="L269" s="24" t="s">
        <v>24</v>
      </c>
      <c r="M269" s="24" t="s">
        <v>25</v>
      </c>
      <c r="N269" s="24"/>
      <c r="O269" s="26"/>
      <c r="P269" s="24"/>
      <c r="Q269" s="24"/>
      <c r="R269" s="24"/>
      <c r="S269" s="24"/>
      <c r="T269" s="26" t="s">
        <v>574</v>
      </c>
      <c r="U269" s="24"/>
      <c r="V269" s="24"/>
      <c r="W269" s="24"/>
      <c r="X269" s="24"/>
      <c r="Y269" s="24"/>
      <c r="Z269" s="24"/>
    </row>
    <row r="270" spans="1:26" ht="18" customHeight="1">
      <c r="A270" s="17" t="s">
        <v>488</v>
      </c>
      <c r="B270" s="67" t="s">
        <v>575</v>
      </c>
      <c r="C270" s="19" t="s">
        <v>576</v>
      </c>
      <c r="D270" s="20">
        <v>180</v>
      </c>
      <c r="E270" s="20">
        <v>180</v>
      </c>
      <c r="F270" s="20">
        <v>180</v>
      </c>
      <c r="G270" s="20">
        <v>180</v>
      </c>
      <c r="H270" s="28">
        <f>SUM('PACC-SNCC.F.053'!$D270:$G270)</f>
        <v>720</v>
      </c>
      <c r="I270" s="21">
        <v>3250</v>
      </c>
      <c r="J270" s="22">
        <f t="shared" si="19"/>
        <v>2340000</v>
      </c>
      <c r="K270" s="25">
        <f t="shared" si="18"/>
        <v>4236000</v>
      </c>
      <c r="L270" s="24" t="s">
        <v>24</v>
      </c>
      <c r="M270" s="24" t="s">
        <v>25</v>
      </c>
      <c r="N270" s="24"/>
      <c r="O270" s="26"/>
      <c r="P270" s="24"/>
      <c r="Q270" s="24"/>
      <c r="R270" s="24"/>
      <c r="S270" s="24"/>
      <c r="T270" s="26" t="s">
        <v>577</v>
      </c>
      <c r="U270" s="24"/>
      <c r="V270" s="24"/>
      <c r="W270" s="24"/>
      <c r="X270" s="24"/>
      <c r="Y270" s="24"/>
      <c r="Z270" s="24"/>
    </row>
    <row r="271" spans="1:26" ht="18" customHeight="1">
      <c r="A271" s="17" t="s">
        <v>373</v>
      </c>
      <c r="B271" s="65" t="s">
        <v>578</v>
      </c>
      <c r="C271" s="19" t="s">
        <v>142</v>
      </c>
      <c r="D271" s="20">
        <v>15</v>
      </c>
      <c r="E271" s="20">
        <v>15</v>
      </c>
      <c r="F271" s="20">
        <v>15</v>
      </c>
      <c r="G271" s="20">
        <v>15</v>
      </c>
      <c r="H271" s="21">
        <f>SUM('PACC-SNCC.F.053'!$D271:$G271)</f>
        <v>60</v>
      </c>
      <c r="I271" s="21">
        <v>3125</v>
      </c>
      <c r="J271" s="22">
        <f t="shared" si="19"/>
        <v>187500</v>
      </c>
      <c r="K271" s="25">
        <f t="shared" si="18"/>
        <v>2258512</v>
      </c>
      <c r="L271" s="24" t="s">
        <v>24</v>
      </c>
      <c r="M271" s="24" t="s">
        <v>25</v>
      </c>
      <c r="N271" s="24"/>
      <c r="O271" s="26"/>
      <c r="P271" s="24"/>
      <c r="Q271" s="24"/>
      <c r="R271" s="24"/>
      <c r="S271" s="24"/>
      <c r="T271" s="26" t="s">
        <v>579</v>
      </c>
      <c r="U271" s="24"/>
      <c r="V271" s="24"/>
      <c r="W271" s="24"/>
      <c r="X271" s="24"/>
      <c r="Y271" s="24"/>
      <c r="Z271" s="24"/>
    </row>
    <row r="272" spans="1:26" ht="18" customHeight="1">
      <c r="A272" s="17" t="s">
        <v>373</v>
      </c>
      <c r="B272" s="65" t="s">
        <v>580</v>
      </c>
      <c r="C272" s="19" t="s">
        <v>142</v>
      </c>
      <c r="D272" s="20">
        <v>15</v>
      </c>
      <c r="E272" s="20">
        <v>15</v>
      </c>
      <c r="F272" s="20">
        <v>15</v>
      </c>
      <c r="G272" s="20">
        <v>15</v>
      </c>
      <c r="H272" s="21">
        <f>SUM('PACC-SNCC.F.053'!$D272:$G272)</f>
        <v>60</v>
      </c>
      <c r="I272" s="21">
        <v>2075</v>
      </c>
      <c r="J272" s="22">
        <f t="shared" si="19"/>
        <v>124500</v>
      </c>
      <c r="K272" s="25">
        <f t="shared" si="18"/>
        <v>4066012</v>
      </c>
      <c r="L272" s="24" t="s">
        <v>24</v>
      </c>
      <c r="M272" s="24" t="s">
        <v>25</v>
      </c>
      <c r="N272" s="24"/>
      <c r="O272" s="26"/>
      <c r="P272" s="24"/>
      <c r="Q272" s="24"/>
      <c r="R272" s="24"/>
      <c r="S272" s="24"/>
      <c r="T272" s="26" t="s">
        <v>581</v>
      </c>
      <c r="U272" s="24"/>
      <c r="V272" s="24"/>
      <c r="W272" s="24"/>
      <c r="X272" s="24"/>
      <c r="Y272" s="24"/>
      <c r="Z272" s="24"/>
    </row>
    <row r="273" spans="1:26" ht="18" customHeight="1">
      <c r="A273" s="17" t="s">
        <v>373</v>
      </c>
      <c r="B273" s="24" t="s">
        <v>582</v>
      </c>
      <c r="C273" s="54" t="s">
        <v>142</v>
      </c>
      <c r="D273" s="20">
        <v>4000</v>
      </c>
      <c r="E273" s="20">
        <v>4000</v>
      </c>
      <c r="F273" s="20">
        <v>4000</v>
      </c>
      <c r="G273" s="20">
        <v>4000</v>
      </c>
      <c r="H273" s="21">
        <f>SUM('PACC-SNCC.F.053'!$D273:$G273)</f>
        <v>16000</v>
      </c>
      <c r="I273" s="21">
        <v>87</v>
      </c>
      <c r="J273" s="22">
        <f t="shared" si="19"/>
        <v>1392000</v>
      </c>
      <c r="K273" s="25">
        <f t="shared" si="18"/>
        <v>4003012</v>
      </c>
      <c r="L273" s="24" t="s">
        <v>24</v>
      </c>
      <c r="M273" s="24" t="s">
        <v>25</v>
      </c>
      <c r="N273" s="24"/>
      <c r="O273" s="26"/>
      <c r="P273" s="24"/>
      <c r="Q273" s="24"/>
      <c r="R273" s="24"/>
      <c r="S273" s="24"/>
      <c r="T273" s="26" t="s">
        <v>583</v>
      </c>
      <c r="U273" s="24"/>
      <c r="V273" s="24"/>
      <c r="W273" s="24"/>
      <c r="X273" s="24"/>
      <c r="Y273" s="24"/>
      <c r="Z273" s="24"/>
    </row>
    <row r="274" spans="1:26" ht="18" customHeight="1">
      <c r="A274" s="17" t="s">
        <v>373</v>
      </c>
      <c r="B274" s="60" t="s">
        <v>584</v>
      </c>
      <c r="C274" s="19" t="s">
        <v>142</v>
      </c>
      <c r="D274" s="20">
        <v>15</v>
      </c>
      <c r="E274" s="20">
        <v>15</v>
      </c>
      <c r="F274" s="20">
        <v>15</v>
      </c>
      <c r="G274" s="20">
        <v>15</v>
      </c>
      <c r="H274" s="21">
        <f>SUM('PACC-SNCC.F.053'!$D274:$G274)</f>
        <v>60</v>
      </c>
      <c r="I274" s="21">
        <v>3200</v>
      </c>
      <c r="J274" s="22">
        <f t="shared" si="19"/>
        <v>192000</v>
      </c>
      <c r="K274" s="25">
        <f t="shared" si="18"/>
        <v>2636812</v>
      </c>
      <c r="L274" s="24" t="s">
        <v>24</v>
      </c>
      <c r="M274" s="24" t="s">
        <v>25</v>
      </c>
      <c r="N274" s="24"/>
      <c r="O274" s="26"/>
      <c r="P274" s="24"/>
      <c r="Q274" s="24"/>
      <c r="R274" s="24"/>
      <c r="S274" s="24"/>
      <c r="T274" s="26" t="s">
        <v>585</v>
      </c>
      <c r="U274" s="24"/>
      <c r="V274" s="24"/>
      <c r="W274" s="24"/>
      <c r="X274" s="24"/>
      <c r="Y274" s="24"/>
      <c r="Z274" s="24"/>
    </row>
    <row r="275" spans="1:26" ht="18" customHeight="1">
      <c r="A275" s="17" t="s">
        <v>373</v>
      </c>
      <c r="B275" s="69" t="s">
        <v>586</v>
      </c>
      <c r="C275" s="64" t="s">
        <v>142</v>
      </c>
      <c r="D275" s="20">
        <v>100</v>
      </c>
      <c r="E275" s="20">
        <v>100</v>
      </c>
      <c r="F275" s="20">
        <v>100</v>
      </c>
      <c r="G275" s="20">
        <v>100</v>
      </c>
      <c r="H275" s="28">
        <f>SUM('PACC-SNCC.F.053'!$D275:$G275)</f>
        <v>400</v>
      </c>
      <c r="I275" s="21">
        <v>906.28</v>
      </c>
      <c r="J275" s="22">
        <f t="shared" si="19"/>
        <v>362512</v>
      </c>
      <c r="K275" s="25">
        <f t="shared" si="18"/>
        <v>2547212</v>
      </c>
      <c r="L275" s="24" t="s">
        <v>24</v>
      </c>
      <c r="M275" s="24" t="s">
        <v>25</v>
      </c>
      <c r="N275" s="24"/>
      <c r="O275" s="26"/>
      <c r="P275" s="24"/>
      <c r="Q275" s="24"/>
      <c r="R275" s="24"/>
      <c r="S275" s="24"/>
      <c r="T275" s="26" t="s">
        <v>587</v>
      </c>
      <c r="U275" s="24"/>
      <c r="V275" s="24"/>
      <c r="W275" s="24"/>
      <c r="X275" s="24"/>
      <c r="Y275" s="24"/>
      <c r="Z275" s="24"/>
    </row>
    <row r="276" spans="1:26" ht="18" customHeight="1">
      <c r="A276" s="17" t="s">
        <v>373</v>
      </c>
      <c r="B276" s="69" t="s">
        <v>588</v>
      </c>
      <c r="C276" s="54" t="s">
        <v>142</v>
      </c>
      <c r="D276" s="20">
        <v>175</v>
      </c>
      <c r="E276" s="20">
        <v>175</v>
      </c>
      <c r="F276" s="20">
        <v>175</v>
      </c>
      <c r="G276" s="20">
        <v>175</v>
      </c>
      <c r="H276" s="27">
        <f>SUM('PACC-SNCC.F.053'!$D276:$G276)</f>
        <v>700</v>
      </c>
      <c r="I276" s="21">
        <v>2850</v>
      </c>
      <c r="J276" s="22">
        <f t="shared" si="19"/>
        <v>1995000</v>
      </c>
      <c r="K276" s="25">
        <f t="shared" si="18"/>
        <v>2320300</v>
      </c>
      <c r="L276" s="24" t="s">
        <v>24</v>
      </c>
      <c r="M276" s="24" t="s">
        <v>25</v>
      </c>
      <c r="N276" s="24"/>
      <c r="O276" s="26"/>
      <c r="P276" s="24"/>
      <c r="Q276" s="24"/>
      <c r="R276" s="24"/>
      <c r="S276" s="24"/>
      <c r="T276" s="26" t="s">
        <v>589</v>
      </c>
      <c r="U276" s="24"/>
      <c r="V276" s="24"/>
      <c r="W276" s="24"/>
      <c r="X276" s="24"/>
      <c r="Y276" s="24"/>
      <c r="Z276" s="24"/>
    </row>
    <row r="277" spans="1:26" ht="18" customHeight="1">
      <c r="A277" s="17" t="s">
        <v>488</v>
      </c>
      <c r="B277" s="62" t="s">
        <v>590</v>
      </c>
      <c r="C277" s="19" t="s">
        <v>543</v>
      </c>
      <c r="D277" s="20">
        <v>25</v>
      </c>
      <c r="E277" s="20">
        <v>25</v>
      </c>
      <c r="F277" s="20">
        <v>25</v>
      </c>
      <c r="G277" s="20">
        <v>25</v>
      </c>
      <c r="H277" s="21">
        <f>SUM('PACC-SNCC.F.053'!$D277:$G277)</f>
        <v>100</v>
      </c>
      <c r="I277" s="21">
        <v>615</v>
      </c>
      <c r="J277" s="22">
        <f t="shared" si="19"/>
        <v>61500</v>
      </c>
      <c r="K277" s="25">
        <f t="shared" si="18"/>
        <v>1081300</v>
      </c>
      <c r="L277" s="24" t="s">
        <v>34</v>
      </c>
      <c r="M277" s="24" t="s">
        <v>25</v>
      </c>
      <c r="N277" s="24"/>
      <c r="O277" s="26"/>
      <c r="P277" s="24"/>
      <c r="Q277" s="24"/>
      <c r="R277" s="24"/>
      <c r="S277" s="24"/>
      <c r="T277" s="26" t="s">
        <v>591</v>
      </c>
      <c r="U277" s="24"/>
      <c r="V277" s="24"/>
      <c r="W277" s="24"/>
      <c r="X277" s="24"/>
      <c r="Y277" s="24"/>
      <c r="Z277" s="24"/>
    </row>
    <row r="278" spans="1:26" ht="18" customHeight="1">
      <c r="A278" s="17" t="s">
        <v>488</v>
      </c>
      <c r="B278" s="63" t="s">
        <v>592</v>
      </c>
      <c r="C278" s="64" t="s">
        <v>543</v>
      </c>
      <c r="D278" s="20">
        <v>30</v>
      </c>
      <c r="E278" s="20">
        <v>30</v>
      </c>
      <c r="F278" s="20">
        <v>30</v>
      </c>
      <c r="G278" s="20">
        <v>30</v>
      </c>
      <c r="H278" s="28">
        <f>SUM('PACC-SNCC.F.053'!$D278:$G278)</f>
        <v>120</v>
      </c>
      <c r="I278" s="21">
        <v>215</v>
      </c>
      <c r="J278" s="22">
        <f t="shared" si="19"/>
        <v>25800</v>
      </c>
      <c r="K278" s="25">
        <f t="shared" si="18"/>
        <v>1703800</v>
      </c>
      <c r="L278" s="24" t="s">
        <v>24</v>
      </c>
      <c r="M278" s="24" t="s">
        <v>25</v>
      </c>
      <c r="N278" s="24"/>
      <c r="O278" s="26"/>
      <c r="P278" s="24"/>
      <c r="Q278" s="24"/>
      <c r="R278" s="24"/>
      <c r="S278" s="24"/>
      <c r="T278" s="26" t="s">
        <v>593</v>
      </c>
      <c r="U278" s="24"/>
      <c r="V278" s="24"/>
      <c r="W278" s="24"/>
      <c r="X278" s="24"/>
      <c r="Y278" s="24"/>
      <c r="Z278" s="24"/>
    </row>
    <row r="279" spans="1:26" ht="18" customHeight="1">
      <c r="A279" s="17" t="s">
        <v>488</v>
      </c>
      <c r="B279" s="69" t="s">
        <v>594</v>
      </c>
      <c r="C279" s="19" t="s">
        <v>552</v>
      </c>
      <c r="D279" s="20">
        <v>50</v>
      </c>
      <c r="E279" s="20">
        <v>50</v>
      </c>
      <c r="F279" s="20">
        <v>50</v>
      </c>
      <c r="G279" s="20">
        <v>50</v>
      </c>
      <c r="H279" s="21">
        <f>SUM('PACC-SNCC.F.053'!$D279:$G279)</f>
        <v>200</v>
      </c>
      <c r="I279" s="21">
        <v>512</v>
      </c>
      <c r="J279" s="22">
        <f t="shared" si="19"/>
        <v>102400</v>
      </c>
      <c r="K279" s="25">
        <f t="shared" si="18"/>
        <v>2716700</v>
      </c>
      <c r="L279" s="24" t="s">
        <v>24</v>
      </c>
      <c r="M279" s="24" t="s">
        <v>25</v>
      </c>
      <c r="N279" s="24"/>
      <c r="O279" s="26"/>
      <c r="P279" s="24"/>
      <c r="Q279" s="24"/>
      <c r="R279" s="24"/>
      <c r="S279" s="24"/>
      <c r="T279" s="26" t="s">
        <v>595</v>
      </c>
      <c r="U279" s="24"/>
      <c r="V279" s="24"/>
      <c r="W279" s="24"/>
      <c r="X279" s="24"/>
      <c r="Y279" s="24"/>
      <c r="Z279" s="24"/>
    </row>
    <row r="280" spans="1:26" ht="18" customHeight="1">
      <c r="A280" s="17" t="s">
        <v>488</v>
      </c>
      <c r="B280" s="60" t="s">
        <v>596</v>
      </c>
      <c r="C280" s="54" t="s">
        <v>543</v>
      </c>
      <c r="D280" s="20">
        <v>30</v>
      </c>
      <c r="E280" s="20">
        <v>30</v>
      </c>
      <c r="F280" s="20">
        <v>30</v>
      </c>
      <c r="G280" s="20">
        <v>30</v>
      </c>
      <c r="H280" s="28">
        <f>SUM('PACC-SNCC.F.053'!$D280:$G280)</f>
        <v>120</v>
      </c>
      <c r="I280" s="21">
        <v>1130</v>
      </c>
      <c r="J280" s="22">
        <f t="shared" si="19"/>
        <v>135600</v>
      </c>
      <c r="K280" s="25">
        <f t="shared" si="18"/>
        <v>3484400</v>
      </c>
      <c r="L280" s="24" t="s">
        <v>24</v>
      </c>
      <c r="M280" s="24" t="s">
        <v>25</v>
      </c>
      <c r="N280" s="24"/>
      <c r="O280" s="26"/>
      <c r="P280" s="24"/>
      <c r="Q280" s="24"/>
      <c r="R280" s="24"/>
      <c r="S280" s="24"/>
      <c r="T280" s="26" t="s">
        <v>597</v>
      </c>
      <c r="U280" s="24"/>
      <c r="V280" s="24"/>
      <c r="W280" s="24"/>
      <c r="X280" s="24"/>
      <c r="Y280" s="24"/>
      <c r="Z280" s="24"/>
    </row>
    <row r="281" spans="1:26" ht="18" customHeight="1">
      <c r="A281" s="17" t="s">
        <v>488</v>
      </c>
      <c r="B281" s="65" t="s">
        <v>598</v>
      </c>
      <c r="C281" s="54" t="s">
        <v>543</v>
      </c>
      <c r="D281" s="20">
        <v>600</v>
      </c>
      <c r="E281" s="20">
        <v>600</v>
      </c>
      <c r="F281" s="20">
        <v>600</v>
      </c>
      <c r="G281" s="20">
        <v>600</v>
      </c>
      <c r="H281" s="27">
        <f>SUM('PACC-SNCC.F.053'!$D281:$G281)</f>
        <v>2400</v>
      </c>
      <c r="I281" s="21">
        <v>315</v>
      </c>
      <c r="J281" s="22">
        <f t="shared" si="19"/>
        <v>756000</v>
      </c>
      <c r="K281" s="25">
        <f t="shared" si="18"/>
        <v>3388800</v>
      </c>
      <c r="L281" s="24" t="s">
        <v>24</v>
      </c>
      <c r="M281" s="24" t="s">
        <v>25</v>
      </c>
      <c r="N281" s="24"/>
      <c r="O281" s="26"/>
      <c r="P281" s="24"/>
      <c r="Q281" s="24"/>
      <c r="R281" s="24"/>
      <c r="S281" s="24"/>
      <c r="T281" s="26" t="s">
        <v>599</v>
      </c>
      <c r="U281" s="24"/>
      <c r="V281" s="24"/>
      <c r="W281" s="24"/>
      <c r="X281" s="24"/>
      <c r="Y281" s="24"/>
      <c r="Z281" s="24"/>
    </row>
    <row r="282" spans="1:26" ht="18" customHeight="1">
      <c r="A282" s="17" t="s">
        <v>369</v>
      </c>
      <c r="B282" s="62" t="s">
        <v>600</v>
      </c>
      <c r="C282" s="54" t="s">
        <v>543</v>
      </c>
      <c r="D282" s="20">
        <v>180</v>
      </c>
      <c r="E282" s="20">
        <v>180</v>
      </c>
      <c r="F282" s="20">
        <v>180</v>
      </c>
      <c r="G282" s="20">
        <v>180</v>
      </c>
      <c r="H282" s="27">
        <f>SUM('PACC-SNCC.F.053'!$D282:$G282)</f>
        <v>720</v>
      </c>
      <c r="I282" s="21">
        <v>950</v>
      </c>
      <c r="J282" s="22">
        <f t="shared" si="19"/>
        <v>684000</v>
      </c>
      <c r="K282" s="25">
        <f t="shared" si="18"/>
        <v>22432800</v>
      </c>
      <c r="L282" s="24" t="s">
        <v>31</v>
      </c>
      <c r="M282" s="24" t="s">
        <v>25</v>
      </c>
      <c r="N282" s="24"/>
      <c r="O282" s="26"/>
      <c r="P282" s="24"/>
      <c r="Q282" s="24"/>
      <c r="R282" s="24"/>
      <c r="S282" s="24"/>
      <c r="T282" s="26" t="s">
        <v>601</v>
      </c>
      <c r="U282" s="24"/>
      <c r="V282" s="24"/>
      <c r="W282" s="24"/>
      <c r="X282" s="24"/>
      <c r="Y282" s="24"/>
      <c r="Z282" s="24"/>
    </row>
    <row r="283" spans="1:26" ht="18" customHeight="1">
      <c r="A283" s="17" t="s">
        <v>373</v>
      </c>
      <c r="B283" s="62" t="s">
        <v>602</v>
      </c>
      <c r="C283" s="19" t="s">
        <v>292</v>
      </c>
      <c r="D283" s="20">
        <v>65</v>
      </c>
      <c r="E283" s="20">
        <v>65</v>
      </c>
      <c r="F283" s="20">
        <v>65</v>
      </c>
      <c r="G283" s="20">
        <v>65</v>
      </c>
      <c r="H283" s="27">
        <f>SUM('PACC-SNCC.F.053'!$D283:$G283)</f>
        <v>260</v>
      </c>
      <c r="I283" s="21">
        <v>3995</v>
      </c>
      <c r="J283" s="22">
        <f t="shared" si="19"/>
        <v>1038700</v>
      </c>
      <c r="K283" s="25">
        <f t="shared" si="18"/>
        <v>108748800</v>
      </c>
      <c r="L283" s="24" t="s">
        <v>31</v>
      </c>
      <c r="M283" s="24" t="s">
        <v>25</v>
      </c>
      <c r="N283" s="24"/>
      <c r="O283" s="26"/>
      <c r="P283" s="24"/>
      <c r="Q283" s="24"/>
      <c r="R283" s="24"/>
      <c r="S283" s="24"/>
      <c r="T283" s="26" t="s">
        <v>603</v>
      </c>
      <c r="U283" s="24"/>
      <c r="V283" s="24"/>
      <c r="W283" s="24"/>
      <c r="X283" s="24"/>
      <c r="Y283" s="24"/>
      <c r="Z283" s="24"/>
    </row>
    <row r="284" spans="1:26" ht="18" customHeight="1">
      <c r="A284" s="17" t="s">
        <v>373</v>
      </c>
      <c r="B284" s="60" t="s">
        <v>604</v>
      </c>
      <c r="C284" s="64" t="s">
        <v>142</v>
      </c>
      <c r="D284" s="20">
        <v>35</v>
      </c>
      <c r="E284" s="20">
        <v>35</v>
      </c>
      <c r="F284" s="20">
        <v>35</v>
      </c>
      <c r="G284" s="20">
        <v>35</v>
      </c>
      <c r="H284" s="21">
        <f>SUM('PACC-SNCC.F.053'!$D284:$G284)</f>
        <v>140</v>
      </c>
      <c r="I284" s="21">
        <v>6215</v>
      </c>
      <c r="J284" s="22">
        <f t="shared" si="19"/>
        <v>870100</v>
      </c>
      <c r="K284" s="25">
        <f t="shared" si="18"/>
        <v>108499700</v>
      </c>
      <c r="L284" s="24" t="s">
        <v>31</v>
      </c>
      <c r="M284" s="24" t="s">
        <v>25</v>
      </c>
      <c r="N284" s="24"/>
      <c r="O284" s="26"/>
      <c r="P284" s="24"/>
      <c r="Q284" s="24"/>
      <c r="R284" s="24"/>
      <c r="S284" s="24"/>
      <c r="T284" s="26" t="s">
        <v>605</v>
      </c>
      <c r="U284" s="24"/>
      <c r="V284" s="24"/>
      <c r="W284" s="24"/>
      <c r="X284" s="24"/>
      <c r="Y284" s="24"/>
      <c r="Z284" s="24"/>
    </row>
    <row r="285" spans="1:26" ht="18" hidden="1" customHeight="1">
      <c r="A285" s="17" t="s">
        <v>373</v>
      </c>
      <c r="B285" s="60" t="s">
        <v>606</v>
      </c>
      <c r="C285" s="54" t="s">
        <v>142</v>
      </c>
      <c r="D285" s="20">
        <v>20</v>
      </c>
      <c r="E285" s="20">
        <v>20</v>
      </c>
      <c r="F285" s="20">
        <v>20</v>
      </c>
      <c r="G285" s="20">
        <v>20</v>
      </c>
      <c r="H285" s="27">
        <f>SUM('PACC-SNCC.F.053'!$D285:$G285)</f>
        <v>80</v>
      </c>
      <c r="I285" s="21">
        <v>500</v>
      </c>
      <c r="J285" s="22">
        <f t="shared" si="19"/>
        <v>40000</v>
      </c>
      <c r="K285" s="25">
        <f t="shared" si="18"/>
        <v>107631148</v>
      </c>
      <c r="L285" s="24" t="s">
        <v>31</v>
      </c>
      <c r="M285" s="24" t="s">
        <v>25</v>
      </c>
      <c r="N285" s="24"/>
      <c r="O285" s="26"/>
      <c r="P285" s="24"/>
      <c r="Q285" s="24"/>
      <c r="R285" s="24"/>
      <c r="S285" s="24"/>
      <c r="T285" s="26" t="s">
        <v>607</v>
      </c>
      <c r="U285" s="24"/>
      <c r="V285" s="24"/>
      <c r="W285" s="24"/>
      <c r="X285" s="24"/>
      <c r="Y285" s="24"/>
      <c r="Z285" s="24"/>
    </row>
    <row r="286" spans="1:26" ht="18" hidden="1" customHeight="1">
      <c r="A286" s="17" t="s">
        <v>373</v>
      </c>
      <c r="B286" s="63" t="s">
        <v>608</v>
      </c>
      <c r="C286" s="53" t="s">
        <v>559</v>
      </c>
      <c r="D286" s="20">
        <v>450000</v>
      </c>
      <c r="E286" s="20">
        <v>450000</v>
      </c>
      <c r="F286" s="20">
        <v>450000</v>
      </c>
      <c r="G286" s="20">
        <v>450000</v>
      </c>
      <c r="H286" s="28">
        <f>SUM('PACC-SNCC.F.053'!$D286:$G286)</f>
        <v>1800000</v>
      </c>
      <c r="I286" s="21">
        <v>11</v>
      </c>
      <c r="J286" s="22">
        <f t="shared" si="19"/>
        <v>19800000</v>
      </c>
      <c r="K286" s="25">
        <f t="shared" si="18"/>
        <v>107664348</v>
      </c>
      <c r="L286" s="24" t="s">
        <v>24</v>
      </c>
      <c r="M286" s="24" t="s">
        <v>220</v>
      </c>
      <c r="N286" s="24"/>
      <c r="O286" s="26"/>
      <c r="P286" s="24"/>
      <c r="Q286" s="24"/>
      <c r="R286" s="24"/>
      <c r="S286" s="24"/>
      <c r="T286" s="26" t="s">
        <v>609</v>
      </c>
      <c r="U286" s="24"/>
      <c r="V286" s="24"/>
      <c r="W286" s="24"/>
      <c r="X286" s="24"/>
      <c r="Y286" s="24"/>
      <c r="Z286" s="24"/>
    </row>
    <row r="287" spans="1:26" ht="18" customHeight="1">
      <c r="A287" s="17" t="s">
        <v>373</v>
      </c>
      <c r="B287" s="63" t="s">
        <v>610</v>
      </c>
      <c r="C287" s="53" t="s">
        <v>611</v>
      </c>
      <c r="D287" s="20">
        <v>150000</v>
      </c>
      <c r="E287" s="20">
        <v>150000</v>
      </c>
      <c r="F287" s="20">
        <v>150000</v>
      </c>
      <c r="G287" s="20">
        <v>150000</v>
      </c>
      <c r="H287" s="28">
        <f>SUM('PACC-SNCC.F.053'!$D287:$G287)</f>
        <v>600000</v>
      </c>
      <c r="I287" s="21">
        <v>145</v>
      </c>
      <c r="J287" s="22">
        <f t="shared" si="19"/>
        <v>87000000</v>
      </c>
      <c r="K287" s="25">
        <f t="shared" si="18"/>
        <v>88501348</v>
      </c>
      <c r="L287" s="24" t="s">
        <v>24</v>
      </c>
      <c r="M287" s="24" t="s">
        <v>220</v>
      </c>
      <c r="N287" s="24"/>
      <c r="O287" s="26"/>
      <c r="P287" s="24"/>
      <c r="Q287" s="24"/>
      <c r="R287" s="24"/>
      <c r="S287" s="24"/>
      <c r="T287" s="26" t="s">
        <v>612</v>
      </c>
      <c r="U287" s="24"/>
      <c r="V287" s="24"/>
      <c r="W287" s="24"/>
      <c r="X287" s="24"/>
      <c r="Y287" s="24"/>
      <c r="Z287" s="24"/>
    </row>
    <row r="288" spans="1:26" ht="18" customHeight="1">
      <c r="A288" s="17" t="s">
        <v>373</v>
      </c>
      <c r="B288" s="65" t="s">
        <v>613</v>
      </c>
      <c r="C288" s="19" t="s">
        <v>552</v>
      </c>
      <c r="D288" s="20">
        <v>600</v>
      </c>
      <c r="E288" s="20">
        <v>600</v>
      </c>
      <c r="F288" s="20">
        <v>600</v>
      </c>
      <c r="G288" s="20">
        <v>600</v>
      </c>
      <c r="H288" s="21">
        <f>SUM('PACC-SNCC.F.053'!$D288:$G288)</f>
        <v>2400</v>
      </c>
      <c r="I288" s="21">
        <v>329</v>
      </c>
      <c r="J288" s="22">
        <f t="shared" si="19"/>
        <v>789600</v>
      </c>
      <c r="K288" s="25">
        <f t="shared" si="18"/>
        <v>1759348</v>
      </c>
      <c r="L288" s="24" t="s">
        <v>24</v>
      </c>
      <c r="M288" s="24" t="s">
        <v>25</v>
      </c>
      <c r="N288" s="24"/>
      <c r="O288" s="26"/>
      <c r="P288" s="24"/>
      <c r="Q288" s="24"/>
      <c r="R288" s="24"/>
      <c r="S288" s="24"/>
      <c r="T288" s="26" t="s">
        <v>614</v>
      </c>
      <c r="U288" s="24"/>
      <c r="V288" s="24"/>
      <c r="W288" s="24"/>
      <c r="X288" s="24"/>
      <c r="Y288" s="24"/>
      <c r="Z288" s="24"/>
    </row>
    <row r="289" spans="1:26" ht="18" customHeight="1">
      <c r="A289" s="17" t="s">
        <v>488</v>
      </c>
      <c r="B289" s="63" t="s">
        <v>615</v>
      </c>
      <c r="C289" s="53" t="s">
        <v>142</v>
      </c>
      <c r="D289" s="20">
        <v>15</v>
      </c>
      <c r="E289" s="20">
        <v>15</v>
      </c>
      <c r="F289" s="20">
        <v>15</v>
      </c>
      <c r="G289" s="20">
        <v>15</v>
      </c>
      <c r="H289" s="21">
        <f>SUM('PACC-SNCC.F.053'!$D289:$G289)</f>
        <v>60</v>
      </c>
      <c r="I289" s="21">
        <v>25.8</v>
      </c>
      <c r="J289" s="22">
        <f t="shared" si="19"/>
        <v>1548</v>
      </c>
      <c r="K289" s="25">
        <f t="shared" si="18"/>
        <v>1231748</v>
      </c>
      <c r="L289" s="24" t="s">
        <v>34</v>
      </c>
      <c r="M289" s="24" t="s">
        <v>25</v>
      </c>
      <c r="N289" s="24"/>
      <c r="O289" s="26"/>
      <c r="P289" s="24"/>
      <c r="Q289" s="24"/>
      <c r="R289" s="24"/>
      <c r="S289" s="24"/>
      <c r="T289" s="26" t="s">
        <v>616</v>
      </c>
      <c r="U289" s="24"/>
      <c r="V289" s="24"/>
      <c r="W289" s="24"/>
      <c r="X289" s="24"/>
      <c r="Y289" s="24"/>
      <c r="Z289" s="24"/>
    </row>
    <row r="290" spans="1:26" ht="18" customHeight="1">
      <c r="A290" s="17" t="s">
        <v>488</v>
      </c>
      <c r="B290" s="62" t="s">
        <v>617</v>
      </c>
      <c r="C290" s="19" t="s">
        <v>618</v>
      </c>
      <c r="D290" s="20">
        <v>60</v>
      </c>
      <c r="E290" s="20">
        <v>60</v>
      </c>
      <c r="F290" s="20">
        <v>60</v>
      </c>
      <c r="G290" s="20">
        <v>60</v>
      </c>
      <c r="H290" s="21">
        <f>SUM('PACC-SNCC.F.053'!$D290:$G290)</f>
        <v>240</v>
      </c>
      <c r="I290" s="21">
        <v>305</v>
      </c>
      <c r="J290" s="22">
        <f t="shared" si="19"/>
        <v>73200</v>
      </c>
      <c r="K290" s="25">
        <f t="shared" si="18"/>
        <v>1997000</v>
      </c>
      <c r="L290" s="24" t="s">
        <v>24</v>
      </c>
      <c r="M290" s="24" t="s">
        <v>25</v>
      </c>
      <c r="N290" s="24"/>
      <c r="O290" s="26"/>
      <c r="P290" s="24"/>
      <c r="Q290" s="24"/>
      <c r="R290" s="24"/>
      <c r="S290" s="24"/>
      <c r="T290" s="26" t="s">
        <v>619</v>
      </c>
      <c r="U290" s="24"/>
      <c r="V290" s="24"/>
      <c r="W290" s="24"/>
      <c r="X290" s="24"/>
      <c r="Y290" s="24"/>
      <c r="Z290" s="24"/>
    </row>
    <row r="291" spans="1:26" ht="18" customHeight="1">
      <c r="A291" s="17" t="s">
        <v>488</v>
      </c>
      <c r="B291" s="67" t="s">
        <v>620</v>
      </c>
      <c r="C291" s="53" t="s">
        <v>552</v>
      </c>
      <c r="D291" s="20">
        <v>65</v>
      </c>
      <c r="E291" s="20">
        <v>65</v>
      </c>
      <c r="F291" s="20">
        <v>65</v>
      </c>
      <c r="G291" s="20">
        <v>65</v>
      </c>
      <c r="H291" s="28">
        <f>SUM('PACC-SNCC.F.053'!$D291:$G291)</f>
        <v>260</v>
      </c>
      <c r="I291" s="21">
        <v>2450</v>
      </c>
      <c r="J291" s="22">
        <f t="shared" si="19"/>
        <v>637000</v>
      </c>
      <c r="K291" s="25">
        <f t="shared" si="18"/>
        <v>2642000</v>
      </c>
      <c r="L291" s="24" t="s">
        <v>24</v>
      </c>
      <c r="M291" s="24" t="s">
        <v>25</v>
      </c>
      <c r="N291" s="24"/>
      <c r="O291" s="26"/>
      <c r="P291" s="24"/>
      <c r="Q291" s="24"/>
      <c r="R291" s="24"/>
      <c r="S291" s="24"/>
      <c r="T291" s="26" t="s">
        <v>621</v>
      </c>
      <c r="U291" s="24"/>
      <c r="V291" s="24"/>
      <c r="W291" s="24"/>
      <c r="X291" s="24"/>
      <c r="Y291" s="24"/>
      <c r="Z291" s="24"/>
    </row>
    <row r="292" spans="1:26" ht="18" customHeight="1">
      <c r="A292" s="17" t="s">
        <v>373</v>
      </c>
      <c r="B292" s="65" t="s">
        <v>622</v>
      </c>
      <c r="C292" s="54" t="s">
        <v>142</v>
      </c>
      <c r="D292" s="20">
        <v>100</v>
      </c>
      <c r="E292" s="20">
        <v>100</v>
      </c>
      <c r="F292" s="20">
        <v>100</v>
      </c>
      <c r="G292" s="20">
        <v>100</v>
      </c>
      <c r="H292" s="21">
        <f>SUM('PACC-SNCC.F.053'!$D292:$G292)</f>
        <v>400</v>
      </c>
      <c r="I292" s="21">
        <v>645</v>
      </c>
      <c r="J292" s="22">
        <f t="shared" si="19"/>
        <v>258000</v>
      </c>
      <c r="K292" s="25">
        <f t="shared" si="18"/>
        <v>2028400</v>
      </c>
      <c r="L292" s="24" t="s">
        <v>24</v>
      </c>
      <c r="M292" s="24" t="s">
        <v>25</v>
      </c>
      <c r="N292" s="24"/>
      <c r="O292" s="26"/>
      <c r="P292" s="24"/>
      <c r="Q292" s="24"/>
      <c r="R292" s="24"/>
      <c r="S292" s="24"/>
      <c r="T292" s="26" t="s">
        <v>623</v>
      </c>
      <c r="U292" s="24"/>
      <c r="V292" s="24"/>
      <c r="W292" s="24"/>
      <c r="X292" s="24"/>
      <c r="Y292" s="24"/>
      <c r="Z292" s="24"/>
    </row>
    <row r="293" spans="1:26" ht="18" customHeight="1">
      <c r="A293" s="17" t="s">
        <v>373</v>
      </c>
      <c r="B293" s="65" t="s">
        <v>624</v>
      </c>
      <c r="C293" s="19" t="s">
        <v>142</v>
      </c>
      <c r="D293" s="20">
        <v>100</v>
      </c>
      <c r="E293" s="20">
        <v>100</v>
      </c>
      <c r="F293" s="20">
        <v>100</v>
      </c>
      <c r="G293" s="20">
        <v>100</v>
      </c>
      <c r="H293" s="29">
        <f>SUM('PACC-SNCC.F.053'!$D293:$G293)</f>
        <v>400</v>
      </c>
      <c r="I293" s="21">
        <v>655</v>
      </c>
      <c r="J293" s="22">
        <f t="shared" si="19"/>
        <v>262000</v>
      </c>
      <c r="K293" s="25">
        <f t="shared" si="18"/>
        <v>3318000</v>
      </c>
      <c r="L293" s="24" t="s">
        <v>24</v>
      </c>
      <c r="M293" s="24" t="s">
        <v>25</v>
      </c>
      <c r="N293" s="24"/>
      <c r="O293" s="26"/>
      <c r="P293" s="24"/>
      <c r="Q293" s="24"/>
      <c r="R293" s="24"/>
      <c r="S293" s="24"/>
      <c r="T293" s="26" t="s">
        <v>625</v>
      </c>
      <c r="U293" s="24"/>
      <c r="V293" s="24"/>
      <c r="W293" s="24"/>
      <c r="X293" s="24"/>
      <c r="Y293" s="24"/>
      <c r="Z293" s="24"/>
    </row>
    <row r="294" spans="1:26" ht="18" customHeight="1">
      <c r="A294" s="17" t="s">
        <v>373</v>
      </c>
      <c r="B294" s="62" t="s">
        <v>626</v>
      </c>
      <c r="C294" s="19" t="s">
        <v>142</v>
      </c>
      <c r="D294" s="20">
        <v>30</v>
      </c>
      <c r="E294" s="20">
        <v>30</v>
      </c>
      <c r="F294" s="20">
        <v>30</v>
      </c>
      <c r="G294" s="20">
        <v>30</v>
      </c>
      <c r="H294" s="29">
        <f>SUM('PACC-SNCC.F.053'!$D294:$G294)</f>
        <v>120</v>
      </c>
      <c r="I294" s="21">
        <v>6390</v>
      </c>
      <c r="J294" s="22">
        <f t="shared" si="19"/>
        <v>766800</v>
      </c>
      <c r="K294" s="25">
        <f t="shared" si="18"/>
        <v>3275000</v>
      </c>
      <c r="L294" s="24" t="s">
        <v>24</v>
      </c>
      <c r="M294" s="24" t="s">
        <v>25</v>
      </c>
      <c r="N294" s="24"/>
      <c r="O294" s="26"/>
      <c r="P294" s="24"/>
      <c r="Q294" s="24"/>
      <c r="R294" s="24"/>
      <c r="S294" s="24"/>
      <c r="T294" s="26" t="s">
        <v>627</v>
      </c>
      <c r="U294" s="24"/>
      <c r="V294" s="24"/>
      <c r="W294" s="24"/>
      <c r="X294" s="24"/>
      <c r="Y294" s="24"/>
      <c r="Z294" s="24"/>
    </row>
    <row r="295" spans="1:26" ht="18" customHeight="1">
      <c r="A295" s="17" t="s">
        <v>373</v>
      </c>
      <c r="B295" s="62" t="s">
        <v>628</v>
      </c>
      <c r="C295" s="19" t="s">
        <v>142</v>
      </c>
      <c r="D295" s="20">
        <v>30</v>
      </c>
      <c r="E295" s="20">
        <v>30</v>
      </c>
      <c r="F295" s="20">
        <v>30</v>
      </c>
      <c r="G295" s="20">
        <v>30</v>
      </c>
      <c r="H295" s="28">
        <f>SUM('PACC-SNCC.F.053'!$D295:$G295)</f>
        <v>120</v>
      </c>
      <c r="I295" s="21">
        <v>5985</v>
      </c>
      <c r="J295" s="22">
        <f t="shared" si="19"/>
        <v>718200</v>
      </c>
      <c r="K295" s="25">
        <f t="shared" si="18"/>
        <v>3158200</v>
      </c>
      <c r="L295" s="24" t="s">
        <v>24</v>
      </c>
      <c r="M295" s="24" t="s">
        <v>25</v>
      </c>
      <c r="N295" s="24"/>
      <c r="O295" s="26"/>
      <c r="P295" s="24"/>
      <c r="Q295" s="24"/>
      <c r="R295" s="24"/>
      <c r="S295" s="24"/>
      <c r="T295" s="26" t="s">
        <v>629</v>
      </c>
      <c r="U295" s="24"/>
      <c r="V295" s="24"/>
      <c r="W295" s="24"/>
      <c r="X295" s="24"/>
      <c r="Y295" s="24"/>
      <c r="Z295" s="24"/>
    </row>
    <row r="296" spans="1:26" ht="18" customHeight="1">
      <c r="A296" s="17" t="s">
        <v>488</v>
      </c>
      <c r="B296" s="62" t="s">
        <v>630</v>
      </c>
      <c r="C296" s="19" t="s">
        <v>552</v>
      </c>
      <c r="D296" s="20">
        <v>6</v>
      </c>
      <c r="E296" s="20">
        <v>6</v>
      </c>
      <c r="F296" s="20">
        <v>6</v>
      </c>
      <c r="G296" s="20">
        <v>6</v>
      </c>
      <c r="H296" s="21">
        <f>SUM('PACC-SNCC.F.053'!$D296:$G296)</f>
        <v>24</v>
      </c>
      <c r="I296" s="21">
        <v>975</v>
      </c>
      <c r="J296" s="22">
        <f t="shared" si="19"/>
        <v>23400</v>
      </c>
      <c r="K296" s="25">
        <f t="shared" si="18"/>
        <v>2653600</v>
      </c>
      <c r="L296" s="24" t="s">
        <v>24</v>
      </c>
      <c r="M296" s="24" t="s">
        <v>25</v>
      </c>
      <c r="N296" s="24"/>
      <c r="O296" s="26"/>
      <c r="P296" s="24"/>
      <c r="Q296" s="24"/>
      <c r="R296" s="24"/>
      <c r="S296" s="24"/>
      <c r="T296" s="26" t="s">
        <v>631</v>
      </c>
      <c r="U296" s="24"/>
      <c r="V296" s="24"/>
      <c r="W296" s="24"/>
      <c r="X296" s="24"/>
      <c r="Y296" s="24"/>
      <c r="Z296" s="24"/>
    </row>
    <row r="297" spans="1:26" ht="18" customHeight="1">
      <c r="A297" s="17" t="s">
        <v>373</v>
      </c>
      <c r="B297" s="65" t="s">
        <v>632</v>
      </c>
      <c r="C297" s="53" t="s">
        <v>52</v>
      </c>
      <c r="D297" s="20">
        <v>100</v>
      </c>
      <c r="E297" s="20">
        <v>100</v>
      </c>
      <c r="F297" s="20">
        <v>100</v>
      </c>
      <c r="G297" s="20">
        <v>100</v>
      </c>
      <c r="H297" s="29">
        <f>SUM('PACC-SNCC.F.053'!$D297:$G297)</f>
        <v>400</v>
      </c>
      <c r="I297" s="21">
        <v>3869</v>
      </c>
      <c r="J297" s="22">
        <f t="shared" si="19"/>
        <v>1547600</v>
      </c>
      <c r="K297" s="25">
        <f t="shared" si="18"/>
        <v>2677000</v>
      </c>
      <c r="L297" s="24" t="s">
        <v>24</v>
      </c>
      <c r="M297" s="24" t="s">
        <v>25</v>
      </c>
      <c r="N297" s="24"/>
      <c r="O297" s="26"/>
      <c r="P297" s="24"/>
      <c r="Q297" s="24"/>
      <c r="R297" s="24"/>
      <c r="S297" s="24"/>
      <c r="T297" s="26" t="s">
        <v>633</v>
      </c>
      <c r="U297" s="24"/>
      <c r="V297" s="24"/>
      <c r="W297" s="24"/>
      <c r="X297" s="24"/>
      <c r="Y297" s="24"/>
      <c r="Z297" s="24"/>
    </row>
    <row r="298" spans="1:26" ht="18" customHeight="1">
      <c r="A298" s="17" t="s">
        <v>373</v>
      </c>
      <c r="B298" s="67" t="s">
        <v>634</v>
      </c>
      <c r="C298" s="54" t="s">
        <v>292</v>
      </c>
      <c r="D298" s="20">
        <v>50</v>
      </c>
      <c r="E298" s="20">
        <v>50</v>
      </c>
      <c r="F298" s="20">
        <v>50</v>
      </c>
      <c r="G298" s="20">
        <v>50</v>
      </c>
      <c r="H298" s="28">
        <f>SUM('PACC-SNCC.F.053'!$D298:$G298)</f>
        <v>200</v>
      </c>
      <c r="I298" s="21">
        <v>1095</v>
      </c>
      <c r="J298" s="22">
        <f t="shared" si="19"/>
        <v>219000</v>
      </c>
      <c r="K298" s="25">
        <f t="shared" si="18"/>
        <v>1141700</v>
      </c>
      <c r="L298" s="24" t="s">
        <v>34</v>
      </c>
      <c r="M298" s="24" t="s">
        <v>25</v>
      </c>
      <c r="N298" s="24"/>
      <c r="O298" s="26"/>
      <c r="P298" s="24"/>
      <c r="Q298" s="24"/>
      <c r="R298" s="24"/>
      <c r="S298" s="24"/>
      <c r="T298" s="26" t="s">
        <v>635</v>
      </c>
      <c r="U298" s="24"/>
      <c r="V298" s="24"/>
      <c r="W298" s="24"/>
      <c r="X298" s="24"/>
      <c r="Y298" s="24"/>
      <c r="Z298" s="24"/>
    </row>
    <row r="299" spans="1:26" ht="18" customHeight="1">
      <c r="A299" s="17" t="s">
        <v>373</v>
      </c>
      <c r="B299" s="62" t="s">
        <v>636</v>
      </c>
      <c r="C299" s="54" t="s">
        <v>142</v>
      </c>
      <c r="D299" s="20">
        <v>6500</v>
      </c>
      <c r="E299" s="20">
        <v>6500</v>
      </c>
      <c r="F299" s="20">
        <v>6500</v>
      </c>
      <c r="G299" s="20">
        <v>6500</v>
      </c>
      <c r="H299" s="21">
        <f>SUM('PACC-SNCC.F.053'!$D299:$G299)</f>
        <v>26000</v>
      </c>
      <c r="I299" s="21">
        <v>25</v>
      </c>
      <c r="J299" s="22">
        <f t="shared" si="19"/>
        <v>650000</v>
      </c>
      <c r="K299" s="25">
        <f t="shared" si="18"/>
        <v>1189700</v>
      </c>
      <c r="L299" s="24" t="s">
        <v>34</v>
      </c>
      <c r="M299" s="24" t="s">
        <v>25</v>
      </c>
      <c r="N299" s="24"/>
      <c r="O299" s="26"/>
      <c r="P299" s="24"/>
      <c r="Q299" s="24"/>
      <c r="R299" s="24"/>
      <c r="S299" s="24"/>
      <c r="T299" s="26" t="s">
        <v>637</v>
      </c>
      <c r="U299" s="24"/>
      <c r="V299" s="24"/>
      <c r="W299" s="24"/>
      <c r="X299" s="24"/>
      <c r="Y299" s="24"/>
      <c r="Z299" s="24"/>
    </row>
    <row r="300" spans="1:26" ht="18" customHeight="1">
      <c r="A300" s="17" t="s">
        <v>488</v>
      </c>
      <c r="B300" s="65" t="s">
        <v>638</v>
      </c>
      <c r="C300" s="54" t="s">
        <v>543</v>
      </c>
      <c r="D300" s="20">
        <v>60</v>
      </c>
      <c r="E300" s="20">
        <v>60</v>
      </c>
      <c r="F300" s="20">
        <v>60</v>
      </c>
      <c r="G300" s="20">
        <v>60</v>
      </c>
      <c r="H300" s="28">
        <f>SUM('PACC-SNCC.F.053'!$D300:$G300)</f>
        <v>240</v>
      </c>
      <c r="I300" s="21">
        <v>890</v>
      </c>
      <c r="J300" s="22">
        <f t="shared" si="19"/>
        <v>213600</v>
      </c>
      <c r="K300" s="25">
        <f t="shared" si="18"/>
        <v>596100</v>
      </c>
      <c r="L300" s="24" t="s">
        <v>34</v>
      </c>
      <c r="M300" s="24" t="s">
        <v>25</v>
      </c>
      <c r="N300" s="24"/>
      <c r="O300" s="26"/>
      <c r="P300" s="24"/>
      <c r="Q300" s="24"/>
      <c r="R300" s="24"/>
      <c r="S300" s="24"/>
      <c r="T300" s="26" t="s">
        <v>639</v>
      </c>
      <c r="U300" s="24"/>
      <c r="V300" s="24"/>
      <c r="W300" s="24"/>
      <c r="X300" s="24"/>
      <c r="Y300" s="24"/>
      <c r="Z300" s="24"/>
    </row>
    <row r="301" spans="1:26" ht="18" customHeight="1">
      <c r="A301" s="17" t="s">
        <v>488</v>
      </c>
      <c r="B301" s="62" t="s">
        <v>640</v>
      </c>
      <c r="C301" s="54" t="s">
        <v>142</v>
      </c>
      <c r="D301" s="20">
        <v>60</v>
      </c>
      <c r="E301" s="20">
        <v>60</v>
      </c>
      <c r="F301" s="20">
        <v>60</v>
      </c>
      <c r="G301" s="20">
        <v>60</v>
      </c>
      <c r="H301" s="21">
        <f>SUM('PACC-SNCC.F.053'!$D301:$G301)</f>
        <v>240</v>
      </c>
      <c r="I301" s="21">
        <v>195</v>
      </c>
      <c r="J301" s="22">
        <f t="shared" si="19"/>
        <v>46800</v>
      </c>
      <c r="K301" s="25">
        <f t="shared" si="18"/>
        <v>512100</v>
      </c>
      <c r="L301" s="24" t="s">
        <v>34</v>
      </c>
      <c r="M301" s="24" t="s">
        <v>25</v>
      </c>
      <c r="N301" s="24"/>
      <c r="O301" s="26"/>
      <c r="P301" s="24"/>
      <c r="Q301" s="24"/>
      <c r="R301" s="24"/>
      <c r="S301" s="24"/>
      <c r="T301" s="26" t="s">
        <v>641</v>
      </c>
      <c r="U301" s="24"/>
      <c r="V301" s="24"/>
      <c r="W301" s="24"/>
      <c r="X301" s="24"/>
      <c r="Y301" s="24"/>
      <c r="Z301" s="24"/>
    </row>
    <row r="302" spans="1:26" ht="18" customHeight="1">
      <c r="A302" s="17" t="s">
        <v>488</v>
      </c>
      <c r="B302" s="67" t="s">
        <v>642</v>
      </c>
      <c r="C302" s="54" t="s">
        <v>552</v>
      </c>
      <c r="D302" s="20">
        <v>15</v>
      </c>
      <c r="E302" s="20">
        <v>15</v>
      </c>
      <c r="F302" s="20">
        <v>15</v>
      </c>
      <c r="G302" s="20">
        <v>15</v>
      </c>
      <c r="H302" s="28">
        <f>SUM('PACC-SNCC.F.053'!$D302:$G302)</f>
        <v>60</v>
      </c>
      <c r="I302" s="21">
        <v>205</v>
      </c>
      <c r="J302" s="22">
        <f t="shared" si="19"/>
        <v>12300</v>
      </c>
      <c r="K302" s="25">
        <f t="shared" si="18"/>
        <v>1244100</v>
      </c>
      <c r="L302" s="24" t="s">
        <v>34</v>
      </c>
      <c r="M302" s="24" t="s">
        <v>25</v>
      </c>
      <c r="N302" s="24"/>
      <c r="O302" s="26"/>
      <c r="P302" s="24"/>
      <c r="Q302" s="24"/>
      <c r="R302" s="24"/>
      <c r="S302" s="24"/>
      <c r="T302" s="26" t="s">
        <v>643</v>
      </c>
      <c r="U302" s="24"/>
      <c r="V302" s="24"/>
      <c r="W302" s="24"/>
      <c r="X302" s="24"/>
      <c r="Y302" s="24"/>
      <c r="Z302" s="24"/>
    </row>
    <row r="303" spans="1:26" ht="18" customHeight="1">
      <c r="A303" s="17" t="s">
        <v>369</v>
      </c>
      <c r="B303" s="65" t="s">
        <v>644</v>
      </c>
      <c r="C303" s="19" t="s">
        <v>552</v>
      </c>
      <c r="D303" s="20">
        <v>750</v>
      </c>
      <c r="E303" s="20">
        <v>750</v>
      </c>
      <c r="F303" s="20">
        <v>750</v>
      </c>
      <c r="G303" s="20">
        <v>750</v>
      </c>
      <c r="H303" s="27">
        <f>SUM('PACC-SNCC.F.053'!$D303:$G303)</f>
        <v>3000</v>
      </c>
      <c r="I303" s="21">
        <v>89</v>
      </c>
      <c r="J303" s="22">
        <f t="shared" si="19"/>
        <v>267000</v>
      </c>
      <c r="K303" s="25">
        <f t="shared" si="18"/>
        <v>1950600</v>
      </c>
      <c r="L303" s="24" t="s">
        <v>24</v>
      </c>
      <c r="M303" s="24" t="s">
        <v>25</v>
      </c>
      <c r="N303" s="24"/>
      <c r="O303" s="26"/>
      <c r="P303" s="24"/>
      <c r="Q303" s="24"/>
      <c r="R303" s="24"/>
      <c r="S303" s="24"/>
      <c r="T303" s="26" t="s">
        <v>645</v>
      </c>
      <c r="U303" s="24"/>
      <c r="V303" s="24"/>
      <c r="W303" s="24"/>
      <c r="X303" s="24"/>
      <c r="Y303" s="24"/>
      <c r="Z303" s="24"/>
    </row>
    <row r="304" spans="1:26" ht="18" customHeight="1">
      <c r="A304" s="17" t="s">
        <v>488</v>
      </c>
      <c r="B304" s="63" t="s">
        <v>646</v>
      </c>
      <c r="C304" s="53" t="s">
        <v>540</v>
      </c>
      <c r="D304" s="20">
        <v>150</v>
      </c>
      <c r="E304" s="20">
        <v>150</v>
      </c>
      <c r="F304" s="20">
        <v>150</v>
      </c>
      <c r="G304" s="20">
        <v>150</v>
      </c>
      <c r="H304" s="27">
        <f>SUM('PACC-SNCC.F.053'!$D304:$G304)</f>
        <v>600</v>
      </c>
      <c r="I304" s="21">
        <v>94</v>
      </c>
      <c r="J304" s="22">
        <f t="shared" si="19"/>
        <v>56400</v>
      </c>
      <c r="K304" s="25">
        <f t="shared" si="18"/>
        <v>2583600</v>
      </c>
      <c r="L304" s="24" t="s">
        <v>24</v>
      </c>
      <c r="M304" s="24" t="s">
        <v>25</v>
      </c>
      <c r="N304" s="24"/>
      <c r="O304" s="26"/>
      <c r="P304" s="24"/>
      <c r="Q304" s="24"/>
      <c r="R304" s="24"/>
      <c r="S304" s="24"/>
      <c r="T304" s="26" t="s">
        <v>647</v>
      </c>
      <c r="U304" s="24"/>
      <c r="V304" s="24"/>
      <c r="W304" s="24"/>
      <c r="X304" s="24"/>
      <c r="Y304" s="24"/>
      <c r="Z304" s="24"/>
    </row>
    <row r="305" spans="1:26" ht="18" customHeight="1">
      <c r="A305" s="17" t="s">
        <v>488</v>
      </c>
      <c r="B305" s="62" t="s">
        <v>648</v>
      </c>
      <c r="C305" s="54" t="s">
        <v>543</v>
      </c>
      <c r="D305" s="20">
        <v>600</v>
      </c>
      <c r="E305" s="20">
        <v>600</v>
      </c>
      <c r="F305" s="20">
        <v>600</v>
      </c>
      <c r="G305" s="20">
        <v>600</v>
      </c>
      <c r="H305" s="21">
        <f>SUM('PACC-SNCC.F.053'!$D305:$G305)</f>
        <v>2400</v>
      </c>
      <c r="I305" s="21">
        <v>54</v>
      </c>
      <c r="J305" s="22">
        <f t="shared" si="19"/>
        <v>129600</v>
      </c>
      <c r="K305" s="25">
        <f t="shared" si="18"/>
        <v>3475200</v>
      </c>
      <c r="L305" s="24" t="s">
        <v>24</v>
      </c>
      <c r="M305" s="24" t="s">
        <v>25</v>
      </c>
      <c r="N305" s="24"/>
      <c r="O305" s="26"/>
      <c r="P305" s="24"/>
      <c r="Q305" s="24"/>
      <c r="R305" s="24"/>
      <c r="S305" s="24"/>
      <c r="T305" s="26" t="s">
        <v>649</v>
      </c>
      <c r="U305" s="24"/>
      <c r="V305" s="24"/>
      <c r="W305" s="24"/>
      <c r="X305" s="24"/>
      <c r="Y305" s="24"/>
      <c r="Z305" s="24"/>
    </row>
    <row r="306" spans="1:26" ht="18" customHeight="1">
      <c r="A306" s="17" t="s">
        <v>373</v>
      </c>
      <c r="B306" s="69" t="s">
        <v>650</v>
      </c>
      <c r="C306" s="54" t="s">
        <v>52</v>
      </c>
      <c r="D306" s="20">
        <v>60</v>
      </c>
      <c r="E306" s="20">
        <v>60</v>
      </c>
      <c r="F306" s="20">
        <v>60</v>
      </c>
      <c r="G306" s="33">
        <v>60</v>
      </c>
      <c r="H306" s="22">
        <f>SUM('PACC-SNCC.F.053'!$D306:$G306)</f>
        <v>240</v>
      </c>
      <c r="I306" s="21">
        <v>3245</v>
      </c>
      <c r="J306" s="22">
        <f t="shared" si="19"/>
        <v>778800</v>
      </c>
      <c r="K306" s="25">
        <f t="shared" si="18"/>
        <v>3468000</v>
      </c>
      <c r="L306" s="24" t="s">
        <v>24</v>
      </c>
      <c r="M306" s="24" t="s">
        <v>25</v>
      </c>
      <c r="N306" s="24"/>
      <c r="O306" s="26"/>
      <c r="P306" s="24"/>
      <c r="Q306" s="24"/>
      <c r="R306" s="24"/>
      <c r="S306" s="24"/>
      <c r="T306" s="26" t="s">
        <v>651</v>
      </c>
      <c r="U306" s="24"/>
      <c r="V306" s="24"/>
      <c r="W306" s="24"/>
      <c r="X306" s="24"/>
      <c r="Y306" s="24"/>
      <c r="Z306" s="24"/>
    </row>
    <row r="307" spans="1:26" ht="18" customHeight="1">
      <c r="A307" s="17" t="s">
        <v>373</v>
      </c>
      <c r="B307" s="69" t="s">
        <v>652</v>
      </c>
      <c r="C307" s="19" t="s">
        <v>52</v>
      </c>
      <c r="D307" s="20">
        <v>60</v>
      </c>
      <c r="E307" s="20">
        <v>60</v>
      </c>
      <c r="F307" s="20">
        <v>60</v>
      </c>
      <c r="G307" s="33">
        <v>60</v>
      </c>
      <c r="H307" s="21">
        <f>SUM('PACC-SNCC.F.053'!$D307:$G307)</f>
        <v>240</v>
      </c>
      <c r="I307" s="21">
        <v>2995</v>
      </c>
      <c r="J307" s="22">
        <f t="shared" si="19"/>
        <v>718800</v>
      </c>
      <c r="K307" s="25">
        <f t="shared" si="18"/>
        <v>2912400</v>
      </c>
      <c r="L307" s="24" t="s">
        <v>24</v>
      </c>
      <c r="M307" s="24" t="s">
        <v>25</v>
      </c>
      <c r="N307" s="24"/>
      <c r="O307" s="26"/>
      <c r="P307" s="24"/>
      <c r="Q307" s="24"/>
      <c r="R307" s="24"/>
      <c r="S307" s="24"/>
      <c r="T307" s="26" t="s">
        <v>653</v>
      </c>
      <c r="U307" s="24"/>
      <c r="V307" s="24"/>
      <c r="W307" s="24"/>
      <c r="X307" s="24"/>
      <c r="Y307" s="24"/>
      <c r="Z307" s="24"/>
    </row>
    <row r="308" spans="1:26" ht="18" customHeight="1">
      <c r="A308" s="17" t="s">
        <v>373</v>
      </c>
      <c r="B308" s="69" t="s">
        <v>654</v>
      </c>
      <c r="C308" s="53" t="s">
        <v>52</v>
      </c>
      <c r="D308" s="20">
        <v>60</v>
      </c>
      <c r="E308" s="20">
        <v>60</v>
      </c>
      <c r="F308" s="20">
        <v>60</v>
      </c>
      <c r="G308" s="33">
        <v>60</v>
      </c>
      <c r="H308" s="22">
        <f>SUM('PACC-SNCC.F.053'!$D308:$G308)</f>
        <v>240</v>
      </c>
      <c r="I308" s="21">
        <v>3750</v>
      </c>
      <c r="J308" s="22">
        <f t="shared" si="19"/>
        <v>900000</v>
      </c>
      <c r="K308" s="25">
        <f t="shared" si="18"/>
        <v>2544600</v>
      </c>
      <c r="L308" s="24" t="s">
        <v>24</v>
      </c>
      <c r="M308" s="24" t="s">
        <v>25</v>
      </c>
      <c r="N308" s="24"/>
      <c r="O308" s="26"/>
      <c r="P308" s="24"/>
      <c r="Q308" s="24"/>
      <c r="R308" s="24"/>
      <c r="S308" s="24"/>
      <c r="T308" s="26" t="s">
        <v>655</v>
      </c>
      <c r="U308" s="24"/>
      <c r="V308" s="24"/>
      <c r="W308" s="24"/>
      <c r="X308" s="24"/>
      <c r="Y308" s="24"/>
      <c r="Z308" s="24"/>
    </row>
    <row r="309" spans="1:26" ht="18" customHeight="1">
      <c r="A309" s="17" t="s">
        <v>369</v>
      </c>
      <c r="B309" s="69" t="s">
        <v>656</v>
      </c>
      <c r="C309" s="19" t="s">
        <v>543</v>
      </c>
      <c r="D309" s="20">
        <v>300</v>
      </c>
      <c r="E309" s="20">
        <v>300</v>
      </c>
      <c r="F309" s="20">
        <v>300</v>
      </c>
      <c r="G309" s="33">
        <v>300</v>
      </c>
      <c r="H309" s="21">
        <f>SUM('PACC-SNCC.F.053'!$D309:$G309)</f>
        <v>1200</v>
      </c>
      <c r="I309" s="21">
        <v>790</v>
      </c>
      <c r="J309" s="22">
        <f t="shared" si="19"/>
        <v>948000</v>
      </c>
      <c r="K309" s="25">
        <f t="shared" si="18"/>
        <v>1881240</v>
      </c>
      <c r="L309" s="24" t="s">
        <v>34</v>
      </c>
      <c r="M309" s="24" t="s">
        <v>25</v>
      </c>
      <c r="N309" s="24"/>
      <c r="O309" s="26"/>
      <c r="P309" s="24"/>
      <c r="Q309" s="24"/>
      <c r="R309" s="24"/>
      <c r="S309" s="24"/>
      <c r="T309" s="26" t="s">
        <v>657</v>
      </c>
      <c r="U309" s="24"/>
      <c r="V309" s="24"/>
      <c r="W309" s="24"/>
      <c r="X309" s="24"/>
      <c r="Y309" s="24"/>
      <c r="Z309" s="24"/>
    </row>
    <row r="310" spans="1:26" ht="18" customHeight="1">
      <c r="A310" s="17" t="s">
        <v>488</v>
      </c>
      <c r="B310" s="60" t="s">
        <v>658</v>
      </c>
      <c r="C310" s="53" t="s">
        <v>540</v>
      </c>
      <c r="D310" s="20">
        <v>450</v>
      </c>
      <c r="E310" s="20">
        <v>450</v>
      </c>
      <c r="F310" s="20">
        <v>450</v>
      </c>
      <c r="G310" s="33">
        <v>450</v>
      </c>
      <c r="H310" s="29">
        <f>SUM('PACC-SNCC.F.053'!$D310:$G310)</f>
        <v>1800</v>
      </c>
      <c r="I310" s="21">
        <v>68</v>
      </c>
      <c r="J310" s="22">
        <f t="shared" si="19"/>
        <v>122400</v>
      </c>
      <c r="K310" s="25">
        <f t="shared" si="18"/>
        <v>1779240</v>
      </c>
      <c r="L310" s="24" t="s">
        <v>24</v>
      </c>
      <c r="M310" s="24" t="s">
        <v>25</v>
      </c>
      <c r="N310" s="24"/>
      <c r="O310" s="26"/>
      <c r="P310" s="24"/>
      <c r="Q310" s="24"/>
      <c r="R310" s="24"/>
      <c r="S310" s="24"/>
      <c r="T310" s="26" t="s">
        <v>659</v>
      </c>
      <c r="U310" s="24"/>
      <c r="V310" s="24"/>
      <c r="W310" s="24"/>
      <c r="X310" s="24"/>
      <c r="Y310" s="24"/>
      <c r="Z310" s="24"/>
    </row>
    <row r="311" spans="1:26" ht="18" customHeight="1">
      <c r="A311" s="17" t="s">
        <v>488</v>
      </c>
      <c r="B311" s="60" t="s">
        <v>660</v>
      </c>
      <c r="C311" s="19" t="s">
        <v>540</v>
      </c>
      <c r="D311" s="20">
        <v>450</v>
      </c>
      <c r="E311" s="20">
        <v>450</v>
      </c>
      <c r="F311" s="20">
        <v>450</v>
      </c>
      <c r="G311" s="33">
        <v>450</v>
      </c>
      <c r="H311" s="29">
        <f>SUM('PACC-SNCC.F.053'!$D311:$G311)</f>
        <v>1800</v>
      </c>
      <c r="I311" s="21">
        <v>124</v>
      </c>
      <c r="J311" s="22">
        <f t="shared" si="19"/>
        <v>223200</v>
      </c>
      <c r="K311" s="25">
        <f t="shared" si="18"/>
        <v>2784840</v>
      </c>
      <c r="L311" s="24" t="s">
        <v>24</v>
      </c>
      <c r="M311" s="24" t="s">
        <v>25</v>
      </c>
      <c r="N311" s="24"/>
      <c r="O311" s="26"/>
      <c r="P311" s="24"/>
      <c r="Q311" s="24"/>
      <c r="R311" s="24"/>
      <c r="S311" s="24"/>
      <c r="T311" s="26" t="s">
        <v>661</v>
      </c>
      <c r="U311" s="24"/>
      <c r="V311" s="24"/>
      <c r="W311" s="24"/>
      <c r="X311" s="24"/>
      <c r="Y311" s="24"/>
      <c r="Z311" s="24"/>
    </row>
    <row r="312" spans="1:26" ht="18" customHeight="1">
      <c r="A312" s="17" t="s">
        <v>488</v>
      </c>
      <c r="B312" s="60" t="s">
        <v>662</v>
      </c>
      <c r="C312" s="53" t="s">
        <v>540</v>
      </c>
      <c r="D312" s="20">
        <v>450</v>
      </c>
      <c r="E312" s="20">
        <v>450</v>
      </c>
      <c r="F312" s="20">
        <v>450</v>
      </c>
      <c r="G312" s="33">
        <v>450</v>
      </c>
      <c r="H312" s="22">
        <f>SUM('PACC-SNCC.F.053'!$D312:$G312)</f>
        <v>1800</v>
      </c>
      <c r="I312" s="21">
        <v>195</v>
      </c>
      <c r="J312" s="22">
        <f t="shared" si="19"/>
        <v>351000</v>
      </c>
      <c r="K312" s="25">
        <f t="shared" si="18"/>
        <v>5027640</v>
      </c>
      <c r="L312" s="24" t="s">
        <v>24</v>
      </c>
      <c r="M312" s="24" t="s">
        <v>25</v>
      </c>
      <c r="N312" s="24"/>
      <c r="O312" s="26"/>
      <c r="P312" s="24"/>
      <c r="Q312" s="24"/>
      <c r="R312" s="24"/>
      <c r="S312" s="24"/>
      <c r="T312" s="26" t="s">
        <v>663</v>
      </c>
      <c r="U312" s="24"/>
      <c r="V312" s="24"/>
      <c r="W312" s="24"/>
      <c r="X312" s="24"/>
      <c r="Y312" s="24"/>
      <c r="Z312" s="24"/>
    </row>
    <row r="313" spans="1:26" ht="18" customHeight="1">
      <c r="A313" s="17" t="s">
        <v>488</v>
      </c>
      <c r="B313" s="65" t="s">
        <v>664</v>
      </c>
      <c r="C313" s="19" t="s">
        <v>543</v>
      </c>
      <c r="D313" s="20">
        <v>60</v>
      </c>
      <c r="E313" s="20">
        <v>60</v>
      </c>
      <c r="F313" s="20">
        <v>60</v>
      </c>
      <c r="G313" s="33">
        <v>60</v>
      </c>
      <c r="H313" s="21">
        <f>SUM('PACC-SNCC.F.053'!$D313:$G313)</f>
        <v>240</v>
      </c>
      <c r="I313" s="21">
        <v>986</v>
      </c>
      <c r="J313" s="22">
        <f t="shared" si="19"/>
        <v>236640</v>
      </c>
      <c r="K313" s="25">
        <f t="shared" si="18"/>
        <v>4903440</v>
      </c>
      <c r="L313" s="24" t="s">
        <v>24</v>
      </c>
      <c r="M313" s="24" t="s">
        <v>25</v>
      </c>
      <c r="N313" s="24"/>
      <c r="O313" s="26"/>
      <c r="P313" s="24"/>
      <c r="Q313" s="24"/>
      <c r="R313" s="24"/>
      <c r="S313" s="24"/>
      <c r="T313" s="26" t="s">
        <v>665</v>
      </c>
      <c r="U313" s="24"/>
      <c r="V313" s="24"/>
      <c r="W313" s="24"/>
      <c r="X313" s="24"/>
      <c r="Y313" s="24"/>
      <c r="Z313" s="24"/>
    </row>
    <row r="314" spans="1:26" ht="18" customHeight="1">
      <c r="A314" s="17" t="s">
        <v>373</v>
      </c>
      <c r="B314" s="62" t="s">
        <v>666</v>
      </c>
      <c r="C314" s="53" t="s">
        <v>346</v>
      </c>
      <c r="D314" s="20">
        <v>900</v>
      </c>
      <c r="E314" s="20">
        <v>900</v>
      </c>
      <c r="F314" s="20">
        <v>900</v>
      </c>
      <c r="G314" s="33">
        <v>900</v>
      </c>
      <c r="H314" s="29">
        <f>SUM('PACC-SNCC.F.053'!$D314:$G314)</f>
        <v>3600</v>
      </c>
      <c r="I314" s="21">
        <v>235</v>
      </c>
      <c r="J314" s="22">
        <f t="shared" si="19"/>
        <v>846000</v>
      </c>
      <c r="K314" s="25">
        <f t="shared" si="18"/>
        <v>5385360</v>
      </c>
      <c r="L314" s="24" t="s">
        <v>24</v>
      </c>
      <c r="M314" s="24" t="s">
        <v>25</v>
      </c>
      <c r="N314" s="24"/>
      <c r="O314" s="26"/>
      <c r="P314" s="24"/>
      <c r="Q314" s="24"/>
      <c r="R314" s="24"/>
      <c r="S314" s="24"/>
      <c r="T314" s="26" t="s">
        <v>667</v>
      </c>
      <c r="U314" s="24"/>
      <c r="V314" s="24"/>
      <c r="W314" s="24"/>
      <c r="X314" s="24"/>
      <c r="Y314" s="24"/>
      <c r="Z314" s="24"/>
    </row>
    <row r="315" spans="1:26" ht="18" customHeight="1">
      <c r="A315" s="17" t="s">
        <v>373</v>
      </c>
      <c r="B315" s="69" t="s">
        <v>668</v>
      </c>
      <c r="C315" s="19" t="s">
        <v>346</v>
      </c>
      <c r="D315" s="20">
        <v>120</v>
      </c>
      <c r="E315" s="20">
        <v>120</v>
      </c>
      <c r="F315" s="20">
        <v>120</v>
      </c>
      <c r="G315" s="33">
        <v>120</v>
      </c>
      <c r="H315" s="21">
        <f>SUM('PACC-SNCC.F.053'!$D315:$G315)</f>
        <v>480</v>
      </c>
      <c r="I315" s="21">
        <v>2350</v>
      </c>
      <c r="J315" s="22">
        <f t="shared" si="19"/>
        <v>1128000</v>
      </c>
      <c r="K315" s="25">
        <f t="shared" si="18"/>
        <v>4580832</v>
      </c>
      <c r="L315" s="24" t="s">
        <v>24</v>
      </c>
      <c r="M315" s="24" t="s">
        <v>25</v>
      </c>
      <c r="N315" s="24"/>
      <c r="O315" s="26"/>
      <c r="P315" s="24"/>
      <c r="Q315" s="24"/>
      <c r="R315" s="24"/>
      <c r="S315" s="24"/>
      <c r="T315" s="26" t="s">
        <v>669</v>
      </c>
      <c r="U315" s="24"/>
      <c r="V315" s="24"/>
      <c r="W315" s="24"/>
      <c r="X315" s="24"/>
      <c r="Y315" s="24"/>
      <c r="Z315" s="24"/>
    </row>
    <row r="316" spans="1:26" ht="18" customHeight="1">
      <c r="A316" s="17" t="s">
        <v>373</v>
      </c>
      <c r="B316" s="69" t="s">
        <v>670</v>
      </c>
      <c r="C316" s="53" t="s">
        <v>346</v>
      </c>
      <c r="D316" s="20">
        <v>90</v>
      </c>
      <c r="E316" s="20">
        <v>90</v>
      </c>
      <c r="F316" s="20">
        <v>90</v>
      </c>
      <c r="G316" s="33">
        <v>90</v>
      </c>
      <c r="H316" s="22">
        <f>SUM('PACC-SNCC.F.053'!$D316:$G316)</f>
        <v>360</v>
      </c>
      <c r="I316" s="21">
        <v>6850</v>
      </c>
      <c r="J316" s="22">
        <f t="shared" si="19"/>
        <v>2466000</v>
      </c>
      <c r="K316" s="25">
        <f t="shared" si="18"/>
        <v>3657552</v>
      </c>
      <c r="L316" s="24" t="s">
        <v>24</v>
      </c>
      <c r="M316" s="24" t="s">
        <v>25</v>
      </c>
      <c r="N316" s="24"/>
      <c r="O316" s="26"/>
      <c r="P316" s="24"/>
      <c r="Q316" s="24"/>
      <c r="R316" s="24"/>
      <c r="S316" s="24"/>
      <c r="T316" s="26" t="s">
        <v>671</v>
      </c>
      <c r="U316" s="24"/>
      <c r="V316" s="24"/>
      <c r="W316" s="24"/>
      <c r="X316" s="24"/>
      <c r="Y316" s="24"/>
      <c r="Z316" s="24"/>
    </row>
    <row r="317" spans="1:26" ht="18" customHeight="1">
      <c r="A317" s="17" t="s">
        <v>373</v>
      </c>
      <c r="B317" s="60" t="s">
        <v>672</v>
      </c>
      <c r="C317" s="19" t="s">
        <v>346</v>
      </c>
      <c r="D317" s="20">
        <v>60</v>
      </c>
      <c r="E317" s="20">
        <v>60</v>
      </c>
      <c r="F317" s="20">
        <v>60</v>
      </c>
      <c r="G317" s="33">
        <v>60</v>
      </c>
      <c r="H317" s="21">
        <f>SUM('PACC-SNCC.F.053'!$D317:$G317)</f>
        <v>240</v>
      </c>
      <c r="I317" s="21">
        <v>945</v>
      </c>
      <c r="J317" s="22">
        <f t="shared" si="19"/>
        <v>226800</v>
      </c>
      <c r="K317" s="25">
        <f t="shared" si="18"/>
        <v>1381152</v>
      </c>
      <c r="L317" s="24" t="s">
        <v>34</v>
      </c>
      <c r="M317" s="24" t="s">
        <v>25</v>
      </c>
      <c r="N317" s="24"/>
      <c r="O317" s="26"/>
      <c r="P317" s="24"/>
      <c r="Q317" s="24"/>
      <c r="R317" s="24"/>
      <c r="S317" s="24"/>
      <c r="T317" s="26" t="s">
        <v>673</v>
      </c>
      <c r="U317" s="24"/>
      <c r="V317" s="24"/>
      <c r="W317" s="24"/>
      <c r="X317" s="24"/>
      <c r="Y317" s="24"/>
      <c r="Z317" s="24"/>
    </row>
    <row r="318" spans="1:26" ht="18" customHeight="1">
      <c r="A318" s="17" t="s">
        <v>373</v>
      </c>
      <c r="B318" s="56" t="s">
        <v>674</v>
      </c>
      <c r="C318" s="54" t="s">
        <v>96</v>
      </c>
      <c r="D318" s="20">
        <v>60</v>
      </c>
      <c r="E318" s="20">
        <v>60</v>
      </c>
      <c r="F318" s="20">
        <v>60</v>
      </c>
      <c r="G318" s="33">
        <v>60</v>
      </c>
      <c r="H318" s="21">
        <f>SUM('PACC-SNCC.F.053'!$D318:$G318)</f>
        <v>240</v>
      </c>
      <c r="I318" s="21">
        <v>2994</v>
      </c>
      <c r="J318" s="22">
        <f t="shared" si="19"/>
        <v>718560</v>
      </c>
      <c r="K318" s="25">
        <f t="shared" si="18"/>
        <v>1173852</v>
      </c>
      <c r="L318" s="24" t="s">
        <v>34</v>
      </c>
      <c r="M318" s="24" t="s">
        <v>25</v>
      </c>
      <c r="N318" s="24"/>
      <c r="O318" s="26"/>
      <c r="P318" s="24"/>
      <c r="Q318" s="24"/>
      <c r="R318" s="24"/>
      <c r="S318" s="24"/>
      <c r="T318" s="26" t="s">
        <v>675</v>
      </c>
      <c r="U318" s="24"/>
      <c r="V318" s="24"/>
      <c r="W318" s="24"/>
      <c r="X318" s="24"/>
      <c r="Y318" s="24"/>
      <c r="Z318" s="24"/>
    </row>
    <row r="319" spans="1:26" ht="18" customHeight="1">
      <c r="A319" s="17" t="s">
        <v>373</v>
      </c>
      <c r="B319" s="69" t="s">
        <v>676</v>
      </c>
      <c r="C319" s="19" t="s">
        <v>552</v>
      </c>
      <c r="D319" s="20">
        <v>9</v>
      </c>
      <c r="E319" s="20">
        <v>9</v>
      </c>
      <c r="F319" s="20">
        <v>9</v>
      </c>
      <c r="G319" s="33">
        <v>9</v>
      </c>
      <c r="H319" s="22">
        <f>SUM('PACC-SNCC.F.053'!$D319:$G319)</f>
        <v>36</v>
      </c>
      <c r="I319" s="21">
        <v>1152</v>
      </c>
      <c r="J319" s="22">
        <f t="shared" si="19"/>
        <v>41472</v>
      </c>
      <c r="K319" s="25">
        <f t="shared" si="18"/>
        <v>725292</v>
      </c>
      <c r="L319" s="24" t="s">
        <v>34</v>
      </c>
      <c r="M319" s="24" t="s">
        <v>25</v>
      </c>
      <c r="N319" s="24"/>
      <c r="O319" s="26"/>
      <c r="P319" s="24"/>
      <c r="Q319" s="24"/>
      <c r="R319" s="24"/>
      <c r="S319" s="24"/>
      <c r="T319" s="26" t="s">
        <v>677</v>
      </c>
      <c r="U319" s="24"/>
      <c r="V319" s="24"/>
      <c r="W319" s="24"/>
      <c r="X319" s="24"/>
      <c r="Y319" s="24"/>
      <c r="Z319" s="24"/>
    </row>
    <row r="320" spans="1:26" ht="18" customHeight="1">
      <c r="A320" s="17" t="s">
        <v>373</v>
      </c>
      <c r="B320" s="60" t="s">
        <v>678</v>
      </c>
      <c r="C320" s="54" t="s">
        <v>292</v>
      </c>
      <c r="D320" s="20">
        <v>60</v>
      </c>
      <c r="E320" s="20">
        <v>60</v>
      </c>
      <c r="F320" s="20">
        <v>60</v>
      </c>
      <c r="G320" s="33">
        <v>60</v>
      </c>
      <c r="H320" s="27">
        <f>SUM('PACC-SNCC.F.053'!$D320:$G320)</f>
        <v>240</v>
      </c>
      <c r="I320" s="21">
        <v>853</v>
      </c>
      <c r="J320" s="22">
        <f t="shared" si="19"/>
        <v>204720</v>
      </c>
      <c r="K320" s="25">
        <f t="shared" si="18"/>
        <v>4823820</v>
      </c>
      <c r="L320" s="24" t="s">
        <v>24</v>
      </c>
      <c r="M320" s="24" t="s">
        <v>25</v>
      </c>
      <c r="N320" s="24"/>
      <c r="O320" s="26"/>
      <c r="P320" s="24"/>
      <c r="Q320" s="24"/>
      <c r="R320" s="24"/>
      <c r="S320" s="24"/>
      <c r="T320" s="26" t="s">
        <v>679</v>
      </c>
      <c r="U320" s="24"/>
      <c r="V320" s="24"/>
      <c r="W320" s="24"/>
      <c r="X320" s="24"/>
      <c r="Y320" s="24"/>
      <c r="Z320" s="24"/>
    </row>
    <row r="321" spans="1:26" ht="18" customHeight="1">
      <c r="A321" s="17" t="s">
        <v>488</v>
      </c>
      <c r="B321" s="65" t="s">
        <v>680</v>
      </c>
      <c r="C321" s="54" t="s">
        <v>543</v>
      </c>
      <c r="D321" s="20">
        <v>60</v>
      </c>
      <c r="E321" s="20">
        <v>60</v>
      </c>
      <c r="F321" s="20">
        <v>60</v>
      </c>
      <c r="G321" s="33">
        <v>60</v>
      </c>
      <c r="H321" s="27">
        <f>SUM('PACC-SNCC.F.053'!$D321:$G321)</f>
        <v>240</v>
      </c>
      <c r="I321" s="21">
        <v>790</v>
      </c>
      <c r="J321" s="22">
        <f t="shared" si="19"/>
        <v>189600</v>
      </c>
      <c r="K321" s="25">
        <f t="shared" si="18"/>
        <v>6959100</v>
      </c>
      <c r="L321" s="24" t="s">
        <v>24</v>
      </c>
      <c r="M321" s="24" t="s">
        <v>25</v>
      </c>
      <c r="N321" s="24"/>
      <c r="O321" s="26"/>
      <c r="P321" s="24"/>
      <c r="Q321" s="24"/>
      <c r="R321" s="24"/>
      <c r="S321" s="24"/>
      <c r="T321" s="26" t="s">
        <v>681</v>
      </c>
      <c r="U321" s="24"/>
      <c r="V321" s="24"/>
      <c r="W321" s="24"/>
      <c r="X321" s="24"/>
      <c r="Y321" s="24"/>
      <c r="Z321" s="24"/>
    </row>
    <row r="322" spans="1:26" ht="18" customHeight="1">
      <c r="A322" s="17" t="s">
        <v>488</v>
      </c>
      <c r="B322" s="24" t="s">
        <v>682</v>
      </c>
      <c r="C322" s="54" t="s">
        <v>618</v>
      </c>
      <c r="D322" s="20">
        <v>75</v>
      </c>
      <c r="E322" s="20">
        <v>75</v>
      </c>
      <c r="F322" s="20">
        <v>75</v>
      </c>
      <c r="G322" s="33">
        <v>75</v>
      </c>
      <c r="H322" s="27">
        <f>SUM('PACC-SNCC.F.053'!$D322:$G322)</f>
        <v>300</v>
      </c>
      <c r="I322" s="21">
        <v>65</v>
      </c>
      <c r="J322" s="22">
        <f t="shared" si="19"/>
        <v>19500</v>
      </c>
      <c r="K322" s="25">
        <f t="shared" si="18"/>
        <v>7034100</v>
      </c>
      <c r="L322" s="24" t="s">
        <v>24</v>
      </c>
      <c r="M322" s="24" t="s">
        <v>25</v>
      </c>
      <c r="N322" s="24"/>
      <c r="O322" s="26"/>
      <c r="P322" s="24"/>
      <c r="Q322" s="24"/>
      <c r="R322" s="24"/>
      <c r="S322" s="24"/>
      <c r="T322" s="26" t="s">
        <v>683</v>
      </c>
      <c r="U322" s="24"/>
      <c r="V322" s="24"/>
      <c r="W322" s="24"/>
      <c r="X322" s="24"/>
      <c r="Y322" s="24"/>
      <c r="Z322" s="24"/>
    </row>
    <row r="323" spans="1:26" ht="18" customHeight="1">
      <c r="A323" s="17" t="s">
        <v>488</v>
      </c>
      <c r="B323" s="60" t="s">
        <v>684</v>
      </c>
      <c r="C323" s="54" t="s">
        <v>540</v>
      </c>
      <c r="D323" s="20">
        <v>300</v>
      </c>
      <c r="E323" s="20">
        <v>300</v>
      </c>
      <c r="F323" s="20">
        <v>300</v>
      </c>
      <c r="G323" s="33">
        <v>300</v>
      </c>
      <c r="H323" s="27">
        <f>SUM('PACC-SNCC.F.053'!$D323:$G323)</f>
        <v>1200</v>
      </c>
      <c r="I323" s="21">
        <v>225</v>
      </c>
      <c r="J323" s="22">
        <f t="shared" si="19"/>
        <v>270000</v>
      </c>
      <c r="K323" s="25">
        <f t="shared" si="18"/>
        <v>7798680</v>
      </c>
      <c r="L323" s="24" t="s">
        <v>31</v>
      </c>
      <c r="M323" s="24" t="s">
        <v>25</v>
      </c>
      <c r="N323" s="24"/>
      <c r="O323" s="26"/>
      <c r="P323" s="24"/>
      <c r="Q323" s="24"/>
      <c r="R323" s="24"/>
      <c r="S323" s="24"/>
      <c r="T323" s="26" t="s">
        <v>685</v>
      </c>
      <c r="U323" s="24"/>
      <c r="V323" s="24"/>
      <c r="W323" s="24"/>
      <c r="X323" s="24"/>
      <c r="Y323" s="24"/>
      <c r="Z323" s="24"/>
    </row>
    <row r="324" spans="1:26" ht="18" customHeight="1">
      <c r="A324" s="17" t="s">
        <v>373</v>
      </c>
      <c r="B324" s="69" t="s">
        <v>686</v>
      </c>
      <c r="C324" s="54" t="s">
        <v>687</v>
      </c>
      <c r="D324" s="20">
        <v>300</v>
      </c>
      <c r="E324" s="20">
        <v>300</v>
      </c>
      <c r="F324" s="20">
        <v>300</v>
      </c>
      <c r="G324" s="33">
        <v>300</v>
      </c>
      <c r="H324" s="27">
        <f>SUM('PACC-SNCC.F.053'!$D324:$G324)</f>
        <v>1200</v>
      </c>
      <c r="I324" s="21">
        <v>3450</v>
      </c>
      <c r="J324" s="22">
        <f t="shared" si="19"/>
        <v>4140000</v>
      </c>
      <c r="K324" s="25">
        <f t="shared" si="18"/>
        <v>7600680</v>
      </c>
      <c r="L324" s="24" t="s">
        <v>31</v>
      </c>
      <c r="M324" s="24" t="s">
        <v>25</v>
      </c>
      <c r="N324" s="24"/>
      <c r="O324" s="26"/>
      <c r="P324" s="24"/>
      <c r="Q324" s="24"/>
      <c r="R324" s="24"/>
      <c r="S324" s="24"/>
      <c r="T324" s="26" t="s">
        <v>688</v>
      </c>
      <c r="U324" s="24"/>
      <c r="V324" s="24"/>
      <c r="W324" s="24"/>
      <c r="X324" s="24"/>
      <c r="Y324" s="24"/>
      <c r="Z324" s="24"/>
    </row>
    <row r="325" spans="1:26" ht="18" customHeight="1">
      <c r="A325" s="17" t="s">
        <v>373</v>
      </c>
      <c r="B325" s="69" t="s">
        <v>689</v>
      </c>
      <c r="C325" s="19" t="s">
        <v>687</v>
      </c>
      <c r="D325" s="20">
        <v>300</v>
      </c>
      <c r="E325" s="20">
        <v>300</v>
      </c>
      <c r="F325" s="20">
        <v>300</v>
      </c>
      <c r="G325" s="33">
        <v>300</v>
      </c>
      <c r="H325" s="21">
        <f>SUM('PACC-SNCC.F.053'!$D325:$G325)</f>
        <v>1200</v>
      </c>
      <c r="I325" s="21">
        <v>1950</v>
      </c>
      <c r="J325" s="22">
        <f t="shared" si="19"/>
        <v>2340000</v>
      </c>
      <c r="K325" s="25">
        <f t="shared" si="18"/>
        <v>70900680</v>
      </c>
      <c r="L325" s="24" t="s">
        <v>31</v>
      </c>
      <c r="M325" s="24" t="s">
        <v>25</v>
      </c>
      <c r="N325" s="24"/>
      <c r="O325" s="26"/>
      <c r="P325" s="24"/>
      <c r="Q325" s="24"/>
      <c r="R325" s="24"/>
      <c r="S325" s="24"/>
      <c r="T325" s="26" t="s">
        <v>690</v>
      </c>
      <c r="U325" s="24"/>
      <c r="V325" s="24"/>
      <c r="W325" s="24"/>
      <c r="X325" s="24"/>
      <c r="Y325" s="24"/>
      <c r="Z325" s="24"/>
    </row>
    <row r="326" spans="1:26" ht="18" customHeight="1">
      <c r="A326" s="17" t="s">
        <v>488</v>
      </c>
      <c r="B326" s="65" t="s">
        <v>691</v>
      </c>
      <c r="C326" s="19" t="s">
        <v>142</v>
      </c>
      <c r="D326" s="20">
        <v>9</v>
      </c>
      <c r="E326" s="20">
        <v>9</v>
      </c>
      <c r="F326" s="20">
        <v>9</v>
      </c>
      <c r="G326" s="33">
        <v>9</v>
      </c>
      <c r="H326" s="21">
        <f>SUM('PACC-SNCC.F.053'!$D326:$G326)</f>
        <v>36</v>
      </c>
      <c r="I326" s="21">
        <v>7350</v>
      </c>
      <c r="J326" s="22">
        <f t="shared" si="19"/>
        <v>264600</v>
      </c>
      <c r="K326" s="25">
        <f t="shared" si="18"/>
        <v>125260680</v>
      </c>
      <c r="L326" s="24" t="s">
        <v>31</v>
      </c>
      <c r="M326" s="24" t="s">
        <v>25</v>
      </c>
      <c r="N326" s="24"/>
      <c r="O326" s="26"/>
      <c r="P326" s="24"/>
      <c r="Q326" s="24"/>
      <c r="R326" s="24"/>
      <c r="S326" s="24"/>
      <c r="T326" s="26" t="s">
        <v>692</v>
      </c>
      <c r="U326" s="24"/>
      <c r="V326" s="24"/>
      <c r="W326" s="24"/>
      <c r="X326" s="24"/>
      <c r="Y326" s="24"/>
      <c r="Z326" s="24"/>
    </row>
    <row r="327" spans="1:26" ht="18" customHeight="1">
      <c r="A327" s="17" t="s">
        <v>488</v>
      </c>
      <c r="B327" s="67" t="s">
        <v>693</v>
      </c>
      <c r="C327" s="53" t="s">
        <v>142</v>
      </c>
      <c r="D327" s="20">
        <v>30</v>
      </c>
      <c r="E327" s="20">
        <v>30</v>
      </c>
      <c r="F327" s="20">
        <v>30</v>
      </c>
      <c r="G327" s="33">
        <v>30</v>
      </c>
      <c r="H327" s="22">
        <f>SUM('PACC-SNCC.F.053'!$D327:$G327)</f>
        <v>120</v>
      </c>
      <c r="I327" s="21">
        <v>6534</v>
      </c>
      <c r="J327" s="22">
        <f t="shared" si="19"/>
        <v>784080</v>
      </c>
      <c r="K327" s="25">
        <f t="shared" si="18"/>
        <v>126175580</v>
      </c>
      <c r="L327" s="24" t="s">
        <v>31</v>
      </c>
      <c r="M327" s="24" t="s">
        <v>25</v>
      </c>
      <c r="N327" s="24"/>
      <c r="O327" s="26"/>
      <c r="P327" s="24"/>
      <c r="Q327" s="24"/>
      <c r="R327" s="24"/>
      <c r="S327" s="24"/>
      <c r="T327" s="26" t="s">
        <v>694</v>
      </c>
      <c r="U327" s="24"/>
      <c r="V327" s="24"/>
      <c r="W327" s="24"/>
      <c r="X327" s="24"/>
      <c r="Y327" s="24"/>
      <c r="Z327" s="24"/>
    </row>
    <row r="328" spans="1:26" ht="18" hidden="1" customHeight="1">
      <c r="A328" s="17" t="s">
        <v>373</v>
      </c>
      <c r="B328" s="62" t="s">
        <v>695</v>
      </c>
      <c r="C328" s="19" t="s">
        <v>292</v>
      </c>
      <c r="D328" s="20">
        <v>45</v>
      </c>
      <c r="E328" s="20">
        <v>45</v>
      </c>
      <c r="F328" s="20">
        <v>45</v>
      </c>
      <c r="G328" s="33">
        <v>45</v>
      </c>
      <c r="H328" s="21">
        <f>SUM('PACC-SNCC.F.053'!$D328:$G328)</f>
        <v>180</v>
      </c>
      <c r="I328" s="21">
        <v>400</v>
      </c>
      <c r="J328" s="22">
        <f t="shared" si="19"/>
        <v>72000</v>
      </c>
      <c r="K328" s="25">
        <f t="shared" si="18"/>
        <v>125747980</v>
      </c>
      <c r="L328" s="24" t="s">
        <v>31</v>
      </c>
      <c r="M328" s="24" t="s">
        <v>25</v>
      </c>
      <c r="N328" s="24"/>
      <c r="O328" s="26"/>
      <c r="P328" s="24"/>
      <c r="Q328" s="24"/>
      <c r="R328" s="24"/>
      <c r="S328" s="24"/>
      <c r="T328" s="26" t="s">
        <v>696</v>
      </c>
      <c r="U328" s="24"/>
      <c r="V328" s="24"/>
      <c r="W328" s="24"/>
      <c r="X328" s="24"/>
      <c r="Y328" s="24"/>
      <c r="Z328" s="24"/>
    </row>
    <row r="329" spans="1:26" ht="18" hidden="1" customHeight="1">
      <c r="A329" s="17" t="s">
        <v>373</v>
      </c>
      <c r="B329" s="24" t="s">
        <v>697</v>
      </c>
      <c r="C329" s="53" t="s">
        <v>698</v>
      </c>
      <c r="D329" s="20">
        <v>30000</v>
      </c>
      <c r="E329" s="20">
        <v>30000</v>
      </c>
      <c r="F329" s="20">
        <v>30000</v>
      </c>
      <c r="G329" s="33">
        <v>30000</v>
      </c>
      <c r="H329" s="22">
        <f>SUM('PACC-SNCC.F.053'!$D329:$G329)</f>
        <v>120000</v>
      </c>
      <c r="I329" s="21">
        <v>562</v>
      </c>
      <c r="J329" s="22">
        <f t="shared" si="19"/>
        <v>67440000</v>
      </c>
      <c r="K329" s="25">
        <f t="shared" si="18"/>
        <v>128795980</v>
      </c>
      <c r="L329" s="24" t="s">
        <v>24</v>
      </c>
      <c r="M329" s="24" t="s">
        <v>220</v>
      </c>
      <c r="N329" s="24"/>
      <c r="O329" s="26"/>
      <c r="P329" s="24"/>
      <c r="Q329" s="24"/>
      <c r="R329" s="24"/>
      <c r="S329" s="24"/>
      <c r="T329" s="26" t="s">
        <v>699</v>
      </c>
      <c r="U329" s="24"/>
      <c r="V329" s="24"/>
      <c r="W329" s="24"/>
      <c r="X329" s="24"/>
      <c r="Y329" s="24"/>
      <c r="Z329" s="24"/>
    </row>
    <row r="330" spans="1:26" ht="18" customHeight="1">
      <c r="A330" s="17" t="s">
        <v>373</v>
      </c>
      <c r="B330" s="24" t="s">
        <v>700</v>
      </c>
      <c r="C330" s="53" t="s">
        <v>698</v>
      </c>
      <c r="D330" s="20">
        <v>15000</v>
      </c>
      <c r="E330" s="20">
        <v>15000</v>
      </c>
      <c r="F330" s="20">
        <v>15000</v>
      </c>
      <c r="G330" s="33">
        <v>15000</v>
      </c>
      <c r="H330" s="22">
        <f>SUM('PACC-SNCC.F.053'!$D330:$G330)</f>
        <v>60000</v>
      </c>
      <c r="I330" s="21">
        <v>945</v>
      </c>
      <c r="J330" s="22">
        <f t="shared" si="19"/>
        <v>56700000</v>
      </c>
      <c r="K330" s="25">
        <f t="shared" si="18"/>
        <v>61374700</v>
      </c>
      <c r="L330" s="24" t="s">
        <v>24</v>
      </c>
      <c r="M330" s="24" t="s">
        <v>220</v>
      </c>
      <c r="N330" s="24"/>
      <c r="O330" s="26"/>
      <c r="P330" s="24"/>
      <c r="Q330" s="24"/>
      <c r="R330" s="24"/>
      <c r="S330" s="24"/>
      <c r="T330" s="26" t="s">
        <v>701</v>
      </c>
      <c r="U330" s="24"/>
      <c r="V330" s="24"/>
      <c r="W330" s="24"/>
      <c r="X330" s="24"/>
      <c r="Y330" s="24"/>
      <c r="Z330" s="24"/>
    </row>
    <row r="331" spans="1:26" ht="18" customHeight="1">
      <c r="A331" s="17" t="s">
        <v>373</v>
      </c>
      <c r="B331" s="24" t="s">
        <v>702</v>
      </c>
      <c r="C331" s="53" t="s">
        <v>292</v>
      </c>
      <c r="D331" s="20">
        <v>125</v>
      </c>
      <c r="E331" s="20">
        <v>125</v>
      </c>
      <c r="F331" s="20">
        <v>125</v>
      </c>
      <c r="G331" s="33">
        <v>125</v>
      </c>
      <c r="H331" s="22">
        <f>SUM('PACC-SNCC.F.053'!$D331:$G331)</f>
        <v>500</v>
      </c>
      <c r="I331" s="21">
        <v>2359</v>
      </c>
      <c r="J331" s="22">
        <f t="shared" si="19"/>
        <v>1179500</v>
      </c>
      <c r="K331" s="25">
        <f t="shared" si="18"/>
        <v>4761100</v>
      </c>
      <c r="L331" s="24" t="s">
        <v>24</v>
      </c>
      <c r="M331" s="24" t="s">
        <v>25</v>
      </c>
      <c r="N331" s="24"/>
      <c r="O331" s="26"/>
      <c r="P331" s="24"/>
      <c r="Q331" s="24"/>
      <c r="R331" s="24"/>
      <c r="S331" s="24"/>
      <c r="T331" s="26" t="s">
        <v>703</v>
      </c>
      <c r="U331" s="24"/>
      <c r="V331" s="24"/>
      <c r="W331" s="24"/>
      <c r="X331" s="24"/>
      <c r="Y331" s="24"/>
      <c r="Z331" s="24"/>
    </row>
    <row r="332" spans="1:26" ht="18" customHeight="1">
      <c r="A332" s="17" t="s">
        <v>334</v>
      </c>
      <c r="B332" s="69" t="s">
        <v>704</v>
      </c>
      <c r="C332" s="54" t="s">
        <v>142</v>
      </c>
      <c r="D332" s="20">
        <v>20</v>
      </c>
      <c r="E332" s="20">
        <v>20</v>
      </c>
      <c r="F332" s="20">
        <v>20</v>
      </c>
      <c r="G332" s="33">
        <v>20</v>
      </c>
      <c r="H332" s="27">
        <f>SUM('PACC-SNCC.F.053'!$D332:$G332)</f>
        <v>80</v>
      </c>
      <c r="I332" s="70">
        <v>4456</v>
      </c>
      <c r="J332" s="22">
        <f t="shared" si="19"/>
        <v>356480</v>
      </c>
      <c r="K332" s="25">
        <f t="shared" si="18"/>
        <v>3966080</v>
      </c>
      <c r="L332" s="24" t="s">
        <v>24</v>
      </c>
      <c r="M332" s="24" t="s">
        <v>25</v>
      </c>
      <c r="N332" s="24"/>
      <c r="O332" s="26"/>
      <c r="P332" s="24"/>
      <c r="Q332" s="24"/>
      <c r="R332" s="24"/>
      <c r="S332" s="24"/>
      <c r="T332" s="26" t="s">
        <v>705</v>
      </c>
      <c r="U332" s="24"/>
      <c r="V332" s="24"/>
      <c r="W332" s="24"/>
      <c r="X332" s="24"/>
      <c r="Y332" s="24"/>
      <c r="Z332" s="24"/>
    </row>
    <row r="333" spans="1:26" ht="18" customHeight="1">
      <c r="A333" s="17" t="s">
        <v>334</v>
      </c>
      <c r="B333" s="69" t="s">
        <v>706</v>
      </c>
      <c r="C333" s="54" t="s">
        <v>292</v>
      </c>
      <c r="D333" s="20">
        <v>1200</v>
      </c>
      <c r="E333" s="20">
        <v>1200</v>
      </c>
      <c r="F333" s="20">
        <v>1200</v>
      </c>
      <c r="G333" s="33">
        <v>1200</v>
      </c>
      <c r="H333" s="27">
        <f>SUM('PACC-SNCC.F.053'!$D333:$G333)</f>
        <v>4800</v>
      </c>
      <c r="I333" s="70">
        <v>650</v>
      </c>
      <c r="J333" s="22">
        <f t="shared" si="19"/>
        <v>3120000</v>
      </c>
      <c r="K333" s="25">
        <f t="shared" si="18"/>
        <v>3940800</v>
      </c>
      <c r="L333" s="24" t="s">
        <v>24</v>
      </c>
      <c r="M333" s="24" t="s">
        <v>25</v>
      </c>
      <c r="N333" s="24"/>
      <c r="O333" s="26"/>
      <c r="P333" s="24"/>
      <c r="Q333" s="24"/>
      <c r="R333" s="24"/>
      <c r="S333" s="24"/>
      <c r="T333" s="26" t="s">
        <v>707</v>
      </c>
      <c r="U333" s="24"/>
      <c r="V333" s="24"/>
      <c r="W333" s="24"/>
      <c r="X333" s="24"/>
      <c r="Y333" s="24"/>
      <c r="Z333" s="24"/>
    </row>
    <row r="334" spans="1:26" ht="18" customHeight="1">
      <c r="A334" s="17" t="s">
        <v>334</v>
      </c>
      <c r="B334" s="69" t="s">
        <v>708</v>
      </c>
      <c r="C334" s="54" t="s">
        <v>142</v>
      </c>
      <c r="D334" s="20">
        <v>6</v>
      </c>
      <c r="E334" s="20">
        <v>6</v>
      </c>
      <c r="F334" s="20">
        <v>6</v>
      </c>
      <c r="G334" s="33">
        <v>6</v>
      </c>
      <c r="H334" s="27">
        <f>SUM('PACC-SNCC.F.053'!$D334:$G334)</f>
        <v>24</v>
      </c>
      <c r="I334" s="70">
        <v>780</v>
      </c>
      <c r="J334" s="22">
        <f t="shared" si="19"/>
        <v>18720</v>
      </c>
      <c r="K334" s="25">
        <f t="shared" si="18"/>
        <v>1162800</v>
      </c>
      <c r="L334" s="24" t="s">
        <v>34</v>
      </c>
      <c r="M334" s="24" t="s">
        <v>25</v>
      </c>
      <c r="N334" s="24"/>
      <c r="O334" s="26"/>
      <c r="P334" s="24"/>
      <c r="Q334" s="24"/>
      <c r="R334" s="24"/>
      <c r="S334" s="24"/>
      <c r="T334" s="26" t="s">
        <v>709</v>
      </c>
      <c r="U334" s="24"/>
      <c r="V334" s="24"/>
      <c r="W334" s="24"/>
      <c r="X334" s="24"/>
      <c r="Y334" s="24"/>
      <c r="Z334" s="24"/>
    </row>
    <row r="335" spans="1:26" ht="18" customHeight="1">
      <c r="A335" s="17" t="s">
        <v>334</v>
      </c>
      <c r="B335" s="69" t="s">
        <v>710</v>
      </c>
      <c r="C335" s="19" t="s">
        <v>292</v>
      </c>
      <c r="D335" s="20">
        <v>18</v>
      </c>
      <c r="E335" s="20">
        <v>18</v>
      </c>
      <c r="F335" s="20">
        <v>18</v>
      </c>
      <c r="G335" s="33">
        <v>18</v>
      </c>
      <c r="H335" s="21">
        <f>SUM('PACC-SNCC.F.053'!$D335:$G335)</f>
        <v>72</v>
      </c>
      <c r="I335" s="70">
        <v>1200</v>
      </c>
      <c r="J335" s="22">
        <f t="shared" si="19"/>
        <v>86400</v>
      </c>
      <c r="K335" s="25">
        <f t="shared" si="18"/>
        <v>1232280</v>
      </c>
      <c r="L335" s="24" t="s">
        <v>34</v>
      </c>
      <c r="M335" s="24" t="s">
        <v>25</v>
      </c>
      <c r="N335" s="24"/>
      <c r="O335" s="26"/>
      <c r="P335" s="24"/>
      <c r="Q335" s="24"/>
      <c r="R335" s="24"/>
      <c r="S335" s="24"/>
      <c r="T335" s="26" t="s">
        <v>711</v>
      </c>
      <c r="U335" s="24"/>
      <c r="V335" s="24"/>
      <c r="W335" s="24"/>
      <c r="X335" s="24"/>
      <c r="Y335" s="24"/>
      <c r="Z335" s="24"/>
    </row>
    <row r="336" spans="1:26" ht="18" customHeight="1">
      <c r="A336" s="17" t="s">
        <v>334</v>
      </c>
      <c r="B336" s="18" t="s">
        <v>712</v>
      </c>
      <c r="C336" s="68" t="s">
        <v>292</v>
      </c>
      <c r="D336" s="20">
        <v>18</v>
      </c>
      <c r="E336" s="20">
        <v>18</v>
      </c>
      <c r="F336" s="20">
        <v>18</v>
      </c>
      <c r="G336" s="33">
        <v>18</v>
      </c>
      <c r="H336" s="58">
        <f>SUM('PACC-SNCC.F.053'!$D336:$G336)</f>
        <v>72</v>
      </c>
      <c r="I336" s="70">
        <v>5340</v>
      </c>
      <c r="J336" s="22">
        <f t="shared" si="19"/>
        <v>384480</v>
      </c>
      <c r="K336" s="25">
        <f t="shared" si="18"/>
        <v>1423080</v>
      </c>
      <c r="L336" s="24" t="s">
        <v>34</v>
      </c>
      <c r="M336" s="24" t="s">
        <v>25</v>
      </c>
      <c r="N336" s="24"/>
      <c r="O336" s="26"/>
      <c r="P336" s="24"/>
      <c r="Q336" s="24"/>
      <c r="R336" s="24"/>
      <c r="S336" s="24"/>
      <c r="T336" s="26" t="s">
        <v>713</v>
      </c>
      <c r="U336" s="24"/>
      <c r="V336" s="24"/>
      <c r="W336" s="24"/>
      <c r="X336" s="24"/>
      <c r="Y336" s="24"/>
      <c r="Z336" s="24"/>
    </row>
    <row r="337" spans="1:26" ht="18" customHeight="1">
      <c r="A337" s="17" t="s">
        <v>334</v>
      </c>
      <c r="B337" s="71" t="s">
        <v>714</v>
      </c>
      <c r="C337" s="52" t="s">
        <v>142</v>
      </c>
      <c r="D337" s="20">
        <v>18</v>
      </c>
      <c r="E337" s="20">
        <v>18</v>
      </c>
      <c r="F337" s="20">
        <v>18</v>
      </c>
      <c r="G337" s="33">
        <v>18</v>
      </c>
      <c r="H337" s="21">
        <f>SUM('PACC-SNCC.F.053'!$D337:$G337)</f>
        <v>72</v>
      </c>
      <c r="I337" s="33">
        <v>4600</v>
      </c>
      <c r="J337" s="22">
        <f t="shared" si="19"/>
        <v>331200</v>
      </c>
      <c r="K337" s="25">
        <f t="shared" si="18"/>
        <v>1503600</v>
      </c>
      <c r="L337" s="24" t="s">
        <v>34</v>
      </c>
      <c r="M337" s="24" t="s">
        <v>25</v>
      </c>
      <c r="N337" s="24"/>
      <c r="O337" s="26"/>
      <c r="P337" s="24"/>
      <c r="Q337" s="24"/>
      <c r="R337" s="24"/>
      <c r="S337" s="24"/>
      <c r="T337" s="26" t="s">
        <v>715</v>
      </c>
      <c r="U337" s="24"/>
      <c r="V337" s="24"/>
      <c r="W337" s="24"/>
      <c r="X337" s="24"/>
      <c r="Y337" s="24"/>
      <c r="Z337" s="24"/>
    </row>
    <row r="338" spans="1:26" ht="18" customHeight="1">
      <c r="A338" s="17" t="s">
        <v>334</v>
      </c>
      <c r="B338" s="71" t="s">
        <v>716</v>
      </c>
      <c r="C338" s="52" t="s">
        <v>142</v>
      </c>
      <c r="D338" s="20">
        <v>18</v>
      </c>
      <c r="E338" s="20">
        <v>18</v>
      </c>
      <c r="F338" s="20">
        <v>18</v>
      </c>
      <c r="G338" s="33">
        <v>18</v>
      </c>
      <c r="H338" s="21">
        <f>SUM('PACC-SNCC.F.053'!$D338:$G338)</f>
        <v>72</v>
      </c>
      <c r="I338" s="31">
        <v>4750</v>
      </c>
      <c r="J338" s="22">
        <f t="shared" si="19"/>
        <v>342000</v>
      </c>
      <c r="K338" s="25">
        <f t="shared" si="18"/>
        <v>2294400</v>
      </c>
      <c r="L338" s="24" t="s">
        <v>24</v>
      </c>
      <c r="M338" s="24" t="s">
        <v>25</v>
      </c>
      <c r="N338" s="24"/>
      <c r="O338" s="26"/>
      <c r="P338" s="24"/>
      <c r="Q338" s="24"/>
      <c r="R338" s="24"/>
      <c r="S338" s="24"/>
      <c r="T338" s="26" t="s">
        <v>717</v>
      </c>
      <c r="U338" s="24"/>
      <c r="V338" s="24"/>
      <c r="W338" s="24"/>
      <c r="X338" s="24"/>
      <c r="Y338" s="24"/>
      <c r="Z338" s="24"/>
    </row>
    <row r="339" spans="1:26" ht="18" customHeight="1">
      <c r="A339" s="17" t="s">
        <v>334</v>
      </c>
      <c r="B339" s="71" t="s">
        <v>718</v>
      </c>
      <c r="C339" s="52" t="s">
        <v>142</v>
      </c>
      <c r="D339" s="20">
        <v>9</v>
      </c>
      <c r="E339" s="20">
        <v>9</v>
      </c>
      <c r="F339" s="20">
        <v>9</v>
      </c>
      <c r="G339" s="33">
        <v>9</v>
      </c>
      <c r="H339" s="22">
        <f>SUM('PACC-SNCC.F.053'!$D339:$G339)</f>
        <v>36</v>
      </c>
      <c r="I339" s="72">
        <v>2450</v>
      </c>
      <c r="J339" s="22">
        <f t="shared" si="19"/>
        <v>88200</v>
      </c>
      <c r="K339" s="25">
        <f t="shared" si="18"/>
        <v>2088480</v>
      </c>
      <c r="L339" s="24" t="s">
        <v>24</v>
      </c>
      <c r="M339" s="24" t="s">
        <v>25</v>
      </c>
      <c r="N339" s="24"/>
      <c r="O339" s="26"/>
      <c r="P339" s="24"/>
      <c r="Q339" s="24"/>
      <c r="R339" s="24"/>
      <c r="S339" s="24"/>
      <c r="T339" s="26" t="s">
        <v>719</v>
      </c>
      <c r="U339" s="24"/>
      <c r="V339" s="24"/>
      <c r="W339" s="24"/>
      <c r="X339" s="24"/>
      <c r="Y339" s="24"/>
      <c r="Z339" s="24"/>
    </row>
    <row r="340" spans="1:26" ht="18" customHeight="1">
      <c r="A340" s="17" t="s">
        <v>334</v>
      </c>
      <c r="B340" s="18" t="s">
        <v>720</v>
      </c>
      <c r="C340" s="19" t="s">
        <v>292</v>
      </c>
      <c r="D340" s="20">
        <v>18</v>
      </c>
      <c r="E340" s="20">
        <v>18</v>
      </c>
      <c r="F340" s="20">
        <v>18</v>
      </c>
      <c r="G340" s="33">
        <v>18</v>
      </c>
      <c r="H340" s="21">
        <f>SUM('PACC-SNCC.F.053'!$D340:$G340)</f>
        <v>72</v>
      </c>
      <c r="I340" s="72">
        <v>3850</v>
      </c>
      <c r="J340" s="22">
        <f t="shared" si="19"/>
        <v>277200</v>
      </c>
      <c r="K340" s="25">
        <f t="shared" si="18"/>
        <v>3060280</v>
      </c>
      <c r="L340" s="24" t="s">
        <v>24</v>
      </c>
      <c r="M340" s="24" t="s">
        <v>25</v>
      </c>
      <c r="N340" s="24"/>
      <c r="O340" s="26"/>
      <c r="P340" s="24"/>
      <c r="Q340" s="24"/>
      <c r="R340" s="24"/>
      <c r="S340" s="24"/>
      <c r="T340" s="26" t="s">
        <v>721</v>
      </c>
      <c r="U340" s="24"/>
      <c r="V340" s="24"/>
      <c r="W340" s="24"/>
      <c r="X340" s="24"/>
      <c r="Y340" s="24"/>
      <c r="Z340" s="24"/>
    </row>
    <row r="341" spans="1:26" ht="18" customHeight="1">
      <c r="A341" s="17" t="s">
        <v>334</v>
      </c>
      <c r="B341" s="18" t="s">
        <v>722</v>
      </c>
      <c r="C341" s="30" t="s">
        <v>142</v>
      </c>
      <c r="D341" s="20">
        <v>25</v>
      </c>
      <c r="E341" s="20">
        <v>25</v>
      </c>
      <c r="F341" s="20">
        <v>25</v>
      </c>
      <c r="G341" s="33">
        <v>25</v>
      </c>
      <c r="H341" s="21">
        <f>SUM('PACC-SNCC.F.053'!$D341:$G341)</f>
        <v>100</v>
      </c>
      <c r="I341" s="72">
        <v>4650</v>
      </c>
      <c r="J341" s="22">
        <f t="shared" si="19"/>
        <v>465000</v>
      </c>
      <c r="K341" s="25">
        <f t="shared" si="18"/>
        <v>2810080</v>
      </c>
      <c r="L341" s="24" t="s">
        <v>24</v>
      </c>
      <c r="M341" s="24" t="s">
        <v>25</v>
      </c>
      <c r="N341" s="24"/>
      <c r="O341" s="26"/>
      <c r="P341" s="24"/>
      <c r="Q341" s="24"/>
      <c r="R341" s="24"/>
      <c r="S341" s="24"/>
      <c r="T341" s="26" t="s">
        <v>723</v>
      </c>
      <c r="U341" s="24"/>
      <c r="V341" s="24"/>
      <c r="W341" s="24"/>
      <c r="X341" s="24"/>
      <c r="Y341" s="24"/>
      <c r="Z341" s="24"/>
    </row>
    <row r="342" spans="1:26" ht="18" customHeight="1">
      <c r="A342" s="17" t="s">
        <v>334</v>
      </c>
      <c r="B342" s="18" t="s">
        <v>724</v>
      </c>
      <c r="C342" s="30" t="s">
        <v>142</v>
      </c>
      <c r="D342" s="20">
        <v>30</v>
      </c>
      <c r="E342" s="20">
        <v>30</v>
      </c>
      <c r="F342" s="20">
        <v>30</v>
      </c>
      <c r="G342" s="33">
        <v>30</v>
      </c>
      <c r="H342" s="21">
        <f>SUM('PACC-SNCC.F.053'!$D342:$G342)</f>
        <v>120</v>
      </c>
      <c r="I342" s="72">
        <v>9350</v>
      </c>
      <c r="J342" s="22">
        <f t="shared" si="19"/>
        <v>1122000</v>
      </c>
      <c r="K342" s="25">
        <f t="shared" si="18"/>
        <v>2363680</v>
      </c>
      <c r="L342" s="24" t="s">
        <v>24</v>
      </c>
      <c r="M342" s="24" t="s">
        <v>25</v>
      </c>
      <c r="N342" s="24"/>
      <c r="O342" s="26"/>
      <c r="P342" s="24"/>
      <c r="Q342" s="24"/>
      <c r="R342" s="24"/>
      <c r="S342" s="24"/>
      <c r="T342" s="26" t="s">
        <v>725</v>
      </c>
      <c r="U342" s="24"/>
      <c r="V342" s="24"/>
      <c r="W342" s="24"/>
      <c r="X342" s="24"/>
      <c r="Y342" s="24"/>
      <c r="Z342" s="24"/>
    </row>
    <row r="343" spans="1:26" ht="18" customHeight="1">
      <c r="A343" s="17" t="s">
        <v>334</v>
      </c>
      <c r="B343" s="18" t="s">
        <v>726</v>
      </c>
      <c r="C343" s="19" t="s">
        <v>292</v>
      </c>
      <c r="D343" s="20">
        <v>18</v>
      </c>
      <c r="E343" s="20">
        <v>18</v>
      </c>
      <c r="F343" s="20">
        <v>18</v>
      </c>
      <c r="G343" s="33">
        <v>18</v>
      </c>
      <c r="H343" s="22">
        <f>SUM('PACC-SNCC.F.053'!$D343:$G343)</f>
        <v>72</v>
      </c>
      <c r="I343" s="72">
        <v>1890</v>
      </c>
      <c r="J343" s="22">
        <f t="shared" si="19"/>
        <v>136080</v>
      </c>
      <c r="K343" s="25">
        <f t="shared" si="18"/>
        <v>1591680</v>
      </c>
      <c r="L343" s="24" t="s">
        <v>34</v>
      </c>
      <c r="M343" s="24" t="s">
        <v>25</v>
      </c>
      <c r="N343" s="24"/>
      <c r="O343" s="26"/>
      <c r="P343" s="24"/>
      <c r="Q343" s="24"/>
      <c r="R343" s="24"/>
      <c r="S343" s="24"/>
      <c r="T343" s="26" t="s">
        <v>727</v>
      </c>
      <c r="U343" s="24"/>
      <c r="V343" s="24"/>
      <c r="W343" s="24"/>
      <c r="X343" s="24"/>
      <c r="Y343" s="24"/>
      <c r="Z343" s="24"/>
    </row>
    <row r="344" spans="1:26" ht="18" customHeight="1">
      <c r="A344" s="17" t="s">
        <v>334</v>
      </c>
      <c r="B344" s="18" t="s">
        <v>728</v>
      </c>
      <c r="C344" s="73" t="s">
        <v>142</v>
      </c>
      <c r="D344" s="20">
        <v>100</v>
      </c>
      <c r="E344" s="20">
        <v>100</v>
      </c>
      <c r="F344" s="20">
        <v>100</v>
      </c>
      <c r="G344" s="33">
        <v>100</v>
      </c>
      <c r="H344" s="21">
        <f>SUM('PACC-SNCC.F.053'!$D344:$G344)</f>
        <v>400</v>
      </c>
      <c r="I344" s="72">
        <v>2650</v>
      </c>
      <c r="J344" s="22">
        <f t="shared" si="19"/>
        <v>1060000</v>
      </c>
      <c r="K344" s="25">
        <f t="shared" si="18"/>
        <v>1682400</v>
      </c>
      <c r="L344" s="24" t="s">
        <v>24</v>
      </c>
      <c r="M344" s="24" t="s">
        <v>25</v>
      </c>
      <c r="N344" s="24"/>
      <c r="O344" s="26"/>
      <c r="P344" s="24"/>
      <c r="Q344" s="24"/>
      <c r="R344" s="24"/>
      <c r="S344" s="24"/>
      <c r="T344" s="26" t="s">
        <v>729</v>
      </c>
      <c r="U344" s="24"/>
      <c r="V344" s="24"/>
      <c r="W344" s="24"/>
      <c r="X344" s="24"/>
      <c r="Y344" s="24"/>
      <c r="Z344" s="24"/>
    </row>
    <row r="345" spans="1:26" ht="18" customHeight="1">
      <c r="A345" s="17" t="s">
        <v>334</v>
      </c>
      <c r="B345" s="18" t="s">
        <v>730</v>
      </c>
      <c r="C345" s="73" t="s">
        <v>142</v>
      </c>
      <c r="D345" s="20">
        <v>15</v>
      </c>
      <c r="E345" s="20">
        <v>15</v>
      </c>
      <c r="F345" s="20">
        <v>15</v>
      </c>
      <c r="G345" s="33">
        <v>15</v>
      </c>
      <c r="H345" s="22">
        <f>SUM('PACC-SNCC.F.053'!$D345:$G345)</f>
        <v>60</v>
      </c>
      <c r="I345" s="72">
        <v>450</v>
      </c>
      <c r="J345" s="22">
        <f t="shared" si="19"/>
        <v>27000</v>
      </c>
      <c r="K345" s="25">
        <f t="shared" si="18"/>
        <v>837200</v>
      </c>
      <c r="L345" s="24" t="s">
        <v>24</v>
      </c>
      <c r="M345" s="24" t="s">
        <v>25</v>
      </c>
      <c r="N345" s="24"/>
      <c r="O345" s="26"/>
      <c r="P345" s="24"/>
      <c r="Q345" s="24"/>
      <c r="R345" s="24"/>
      <c r="S345" s="24"/>
      <c r="T345" s="26" t="s">
        <v>731</v>
      </c>
      <c r="U345" s="24"/>
      <c r="V345" s="24"/>
      <c r="W345" s="24"/>
      <c r="X345" s="24"/>
      <c r="Y345" s="24"/>
      <c r="Z345" s="24"/>
    </row>
    <row r="346" spans="1:26" ht="18" customHeight="1">
      <c r="A346" s="17" t="s">
        <v>334</v>
      </c>
      <c r="B346" s="18" t="s">
        <v>732</v>
      </c>
      <c r="C346" s="73" t="s">
        <v>142</v>
      </c>
      <c r="D346" s="20">
        <v>15</v>
      </c>
      <c r="E346" s="20">
        <v>15</v>
      </c>
      <c r="F346" s="20">
        <v>15</v>
      </c>
      <c r="G346" s="33">
        <v>15</v>
      </c>
      <c r="H346" s="27">
        <f>SUM('PACC-SNCC.F.053'!$D346:$G346)</f>
        <v>60</v>
      </c>
      <c r="I346" s="72">
        <v>310</v>
      </c>
      <c r="J346" s="22">
        <f t="shared" si="19"/>
        <v>18600</v>
      </c>
      <c r="K346" s="25">
        <f t="shared" si="18"/>
        <v>989000</v>
      </c>
      <c r="L346" s="24" t="s">
        <v>34</v>
      </c>
      <c r="M346" s="24" t="s">
        <v>25</v>
      </c>
      <c r="N346" s="24"/>
      <c r="O346" s="26"/>
      <c r="P346" s="24"/>
      <c r="Q346" s="24"/>
      <c r="R346" s="24"/>
      <c r="S346" s="24"/>
      <c r="T346" s="26" t="s">
        <v>733</v>
      </c>
      <c r="U346" s="24"/>
      <c r="V346" s="24"/>
      <c r="W346" s="24"/>
      <c r="X346" s="24"/>
      <c r="Y346" s="24"/>
      <c r="Z346" s="24"/>
    </row>
    <row r="347" spans="1:26" ht="18" customHeight="1">
      <c r="A347" s="17" t="s">
        <v>334</v>
      </c>
      <c r="B347" s="18" t="s">
        <v>734</v>
      </c>
      <c r="C347" s="73" t="s">
        <v>52</v>
      </c>
      <c r="D347" s="20">
        <v>100</v>
      </c>
      <c r="E347" s="20">
        <v>100</v>
      </c>
      <c r="F347" s="20">
        <v>100</v>
      </c>
      <c r="G347" s="33">
        <v>100</v>
      </c>
      <c r="H347" s="21">
        <f>SUM('PACC-SNCC.F.053'!$D347:$G347)</f>
        <v>400</v>
      </c>
      <c r="I347" s="72">
        <v>875</v>
      </c>
      <c r="J347" s="22">
        <f t="shared" si="19"/>
        <v>350000</v>
      </c>
      <c r="K347" s="25">
        <f t="shared" si="18"/>
        <v>1149200</v>
      </c>
      <c r="L347" s="24" t="s">
        <v>34</v>
      </c>
      <c r="M347" s="24" t="s">
        <v>25</v>
      </c>
      <c r="N347" s="24"/>
      <c r="O347" s="26"/>
      <c r="P347" s="24"/>
      <c r="Q347" s="24"/>
      <c r="R347" s="24"/>
      <c r="S347" s="24"/>
      <c r="T347" s="26" t="s">
        <v>735</v>
      </c>
      <c r="U347" s="24"/>
      <c r="V347" s="24"/>
      <c r="W347" s="24"/>
      <c r="X347" s="24"/>
      <c r="Y347" s="24"/>
      <c r="Z347" s="24"/>
    </row>
    <row r="348" spans="1:26" ht="18" customHeight="1">
      <c r="A348" s="17" t="s">
        <v>334</v>
      </c>
      <c r="B348" s="18" t="s">
        <v>736</v>
      </c>
      <c r="C348" s="73" t="s">
        <v>142</v>
      </c>
      <c r="D348" s="20">
        <v>60</v>
      </c>
      <c r="E348" s="20">
        <v>60</v>
      </c>
      <c r="F348" s="20">
        <v>60</v>
      </c>
      <c r="G348" s="33">
        <v>60</v>
      </c>
      <c r="H348" s="21">
        <f>SUM('PACC-SNCC.F.053'!$D348:$G348)</f>
        <v>240</v>
      </c>
      <c r="I348" s="72">
        <v>945</v>
      </c>
      <c r="J348" s="22">
        <f t="shared" si="19"/>
        <v>226800</v>
      </c>
      <c r="K348" s="25">
        <f t="shared" si="18"/>
        <v>997200</v>
      </c>
      <c r="L348" s="24" t="s">
        <v>34</v>
      </c>
      <c r="M348" s="24" t="s">
        <v>25</v>
      </c>
      <c r="N348" s="24"/>
      <c r="O348" s="26"/>
      <c r="P348" s="24"/>
      <c r="Q348" s="24"/>
      <c r="R348" s="24"/>
      <c r="S348" s="24"/>
      <c r="T348" s="26" t="s">
        <v>737</v>
      </c>
      <c r="U348" s="24"/>
      <c r="V348" s="24"/>
      <c r="W348" s="24"/>
      <c r="X348" s="24"/>
      <c r="Y348" s="24"/>
      <c r="Z348" s="24"/>
    </row>
    <row r="349" spans="1:26" ht="18" customHeight="1">
      <c r="A349" s="17" t="s">
        <v>334</v>
      </c>
      <c r="B349" s="18" t="s">
        <v>738</v>
      </c>
      <c r="C349" s="73" t="s">
        <v>142</v>
      </c>
      <c r="D349" s="20">
        <v>60</v>
      </c>
      <c r="E349" s="20">
        <v>60</v>
      </c>
      <c r="F349" s="20">
        <v>60</v>
      </c>
      <c r="G349" s="33">
        <v>60</v>
      </c>
      <c r="H349" s="22">
        <f>SUM('PACC-SNCC.F.053'!$D349:$G349)</f>
        <v>240</v>
      </c>
      <c r="I349" s="72">
        <v>895</v>
      </c>
      <c r="J349" s="22">
        <f t="shared" si="19"/>
        <v>214800</v>
      </c>
      <c r="K349" s="25">
        <f t="shared" si="18"/>
        <v>867756</v>
      </c>
      <c r="L349" s="24" t="s">
        <v>34</v>
      </c>
      <c r="M349" s="24" t="s">
        <v>25</v>
      </c>
      <c r="N349" s="24"/>
      <c r="O349" s="26"/>
      <c r="P349" s="24"/>
      <c r="Q349" s="24"/>
      <c r="R349" s="24"/>
      <c r="S349" s="24"/>
      <c r="T349" s="26" t="s">
        <v>739</v>
      </c>
      <c r="U349" s="24"/>
      <c r="V349" s="24"/>
      <c r="W349" s="24"/>
      <c r="X349" s="24"/>
      <c r="Y349" s="24"/>
      <c r="Z349" s="24"/>
    </row>
    <row r="350" spans="1:26" ht="18" customHeight="1">
      <c r="A350" s="17" t="s">
        <v>334</v>
      </c>
      <c r="B350" s="18" t="s">
        <v>740</v>
      </c>
      <c r="C350" s="73" t="s">
        <v>142</v>
      </c>
      <c r="D350" s="20">
        <v>60</v>
      </c>
      <c r="E350" s="20">
        <v>60</v>
      </c>
      <c r="F350" s="20">
        <v>60</v>
      </c>
      <c r="G350" s="33">
        <v>60</v>
      </c>
      <c r="H350" s="27">
        <f>SUM('PACC-SNCC.F.053'!$D350:$G350)</f>
        <v>240</v>
      </c>
      <c r="I350" s="72">
        <v>745</v>
      </c>
      <c r="J350" s="22">
        <f t="shared" si="19"/>
        <v>178800</v>
      </c>
      <c r="K350" s="25">
        <f t="shared" si="18"/>
        <v>700236</v>
      </c>
      <c r="L350" s="24" t="s">
        <v>34</v>
      </c>
      <c r="M350" s="24" t="s">
        <v>25</v>
      </c>
      <c r="N350" s="24"/>
      <c r="O350" s="26"/>
      <c r="P350" s="24"/>
      <c r="Q350" s="24"/>
      <c r="R350" s="24"/>
      <c r="S350" s="24"/>
      <c r="T350" s="26" t="s">
        <v>741</v>
      </c>
      <c r="U350" s="24"/>
      <c r="V350" s="24"/>
      <c r="W350" s="24"/>
      <c r="X350" s="24"/>
      <c r="Y350" s="24"/>
      <c r="Z350" s="24"/>
    </row>
    <row r="351" spans="1:26" ht="18" customHeight="1">
      <c r="A351" s="17" t="s">
        <v>334</v>
      </c>
      <c r="B351" s="18" t="s">
        <v>742</v>
      </c>
      <c r="C351" s="19" t="s">
        <v>743</v>
      </c>
      <c r="D351" s="20">
        <v>60</v>
      </c>
      <c r="E351" s="20">
        <v>60</v>
      </c>
      <c r="F351" s="20">
        <v>60</v>
      </c>
      <c r="G351" s="33">
        <v>60</v>
      </c>
      <c r="H351" s="21">
        <f>SUM('PACC-SNCC.F.053'!$D351:$G351)</f>
        <v>240</v>
      </c>
      <c r="I351" s="72">
        <v>745</v>
      </c>
      <c r="J351" s="22">
        <f t="shared" si="19"/>
        <v>178800</v>
      </c>
      <c r="K351" s="25">
        <f t="shared" si="18"/>
        <v>804396</v>
      </c>
      <c r="L351" s="24" t="s">
        <v>34</v>
      </c>
      <c r="M351" s="24" t="s">
        <v>25</v>
      </c>
      <c r="N351" s="24"/>
      <c r="O351" s="26"/>
      <c r="P351" s="24"/>
      <c r="Q351" s="24"/>
      <c r="R351" s="24"/>
      <c r="S351" s="24"/>
      <c r="T351" s="26" t="s">
        <v>744</v>
      </c>
      <c r="U351" s="24"/>
      <c r="V351" s="24"/>
      <c r="W351" s="24"/>
      <c r="X351" s="24"/>
      <c r="Y351" s="24"/>
      <c r="Z351" s="24"/>
    </row>
    <row r="352" spans="1:26" ht="18" customHeight="1">
      <c r="A352" s="17" t="s">
        <v>334</v>
      </c>
      <c r="B352" s="18" t="s">
        <v>745</v>
      </c>
      <c r="C352" s="73" t="s">
        <v>142</v>
      </c>
      <c r="D352" s="20">
        <v>60</v>
      </c>
      <c r="E352" s="20">
        <v>60</v>
      </c>
      <c r="F352" s="20">
        <v>60</v>
      </c>
      <c r="G352" s="33">
        <v>60</v>
      </c>
      <c r="H352" s="21">
        <f>SUM('PACC-SNCC.F.053'!$D352:$G352)</f>
        <v>240</v>
      </c>
      <c r="I352" s="70">
        <v>825</v>
      </c>
      <c r="J352" s="22">
        <f t="shared" si="19"/>
        <v>198000</v>
      </c>
      <c r="K352" s="25">
        <f t="shared" si="18"/>
        <v>925296</v>
      </c>
      <c r="L352" s="24" t="s">
        <v>34</v>
      </c>
      <c r="M352" s="24" t="s">
        <v>25</v>
      </c>
      <c r="N352" s="24"/>
      <c r="O352" s="26"/>
      <c r="P352" s="24"/>
      <c r="Q352" s="24"/>
      <c r="R352" s="24"/>
      <c r="S352" s="24"/>
      <c r="T352" s="26" t="s">
        <v>746</v>
      </c>
      <c r="U352" s="24"/>
      <c r="V352" s="24"/>
      <c r="W352" s="24"/>
      <c r="X352" s="24"/>
      <c r="Y352" s="24"/>
      <c r="Z352" s="24"/>
    </row>
    <row r="353" spans="1:26" ht="18" customHeight="1">
      <c r="A353" s="17" t="s">
        <v>334</v>
      </c>
      <c r="B353" s="18" t="s">
        <v>747</v>
      </c>
      <c r="C353" s="19" t="s">
        <v>743</v>
      </c>
      <c r="D353" s="20">
        <v>21</v>
      </c>
      <c r="E353" s="20">
        <v>21</v>
      </c>
      <c r="F353" s="20">
        <v>21</v>
      </c>
      <c r="G353" s="33">
        <v>21</v>
      </c>
      <c r="H353" s="21">
        <f>SUM('PACC-SNCC.F.053'!$D353:$G353)</f>
        <v>84</v>
      </c>
      <c r="I353" s="70">
        <v>1159</v>
      </c>
      <c r="J353" s="22">
        <f t="shared" si="19"/>
        <v>97356</v>
      </c>
      <c r="K353" s="25">
        <f t="shared" si="18"/>
        <v>748296</v>
      </c>
      <c r="L353" s="24" t="s">
        <v>34</v>
      </c>
      <c r="M353" s="24" t="s">
        <v>25</v>
      </c>
      <c r="N353" s="24"/>
      <c r="O353" s="26"/>
      <c r="P353" s="24"/>
      <c r="Q353" s="24"/>
      <c r="R353" s="24"/>
      <c r="S353" s="24"/>
      <c r="T353" s="26" t="s">
        <v>748</v>
      </c>
      <c r="U353" s="24"/>
      <c r="V353" s="24"/>
      <c r="W353" s="24"/>
      <c r="X353" s="24"/>
      <c r="Y353" s="24"/>
      <c r="Z353" s="24"/>
    </row>
    <row r="354" spans="1:26" ht="18" customHeight="1">
      <c r="A354" s="17" t="s">
        <v>334</v>
      </c>
      <c r="B354" s="18" t="s">
        <v>749</v>
      </c>
      <c r="C354" s="19" t="s">
        <v>743</v>
      </c>
      <c r="D354" s="20">
        <v>15</v>
      </c>
      <c r="E354" s="20">
        <v>15</v>
      </c>
      <c r="F354" s="20">
        <v>15</v>
      </c>
      <c r="G354" s="33">
        <v>15</v>
      </c>
      <c r="H354" s="21">
        <f>SUM('PACC-SNCC.F.053'!$D354:$G354)</f>
        <v>60</v>
      </c>
      <c r="I354" s="70">
        <v>788</v>
      </c>
      <c r="J354" s="22">
        <f t="shared" si="19"/>
        <v>47280</v>
      </c>
      <c r="K354" s="25">
        <f t="shared" si="18"/>
        <v>671940</v>
      </c>
      <c r="L354" s="24" t="s">
        <v>34</v>
      </c>
      <c r="M354" s="24" t="s">
        <v>25</v>
      </c>
      <c r="N354" s="24"/>
      <c r="O354" s="26"/>
      <c r="P354" s="24"/>
      <c r="Q354" s="24"/>
      <c r="R354" s="24"/>
      <c r="S354" s="24"/>
      <c r="T354" s="26" t="s">
        <v>750</v>
      </c>
      <c r="U354" s="24"/>
      <c r="V354" s="24"/>
      <c r="W354" s="24"/>
      <c r="X354" s="24"/>
      <c r="Y354" s="24"/>
      <c r="Z354" s="24"/>
    </row>
    <row r="355" spans="1:26" ht="18" customHeight="1">
      <c r="A355" s="17" t="s">
        <v>334</v>
      </c>
      <c r="B355" s="18" t="s">
        <v>751</v>
      </c>
      <c r="C355" s="19" t="s">
        <v>743</v>
      </c>
      <c r="D355" s="20">
        <v>12</v>
      </c>
      <c r="E355" s="20">
        <v>12</v>
      </c>
      <c r="F355" s="20">
        <v>12</v>
      </c>
      <c r="G355" s="33">
        <v>12</v>
      </c>
      <c r="H355" s="21">
        <f>SUM('PACC-SNCC.F.053'!$D355:$G355)</f>
        <v>48</v>
      </c>
      <c r="I355" s="70">
        <v>5895</v>
      </c>
      <c r="J355" s="22">
        <f t="shared" si="19"/>
        <v>282960</v>
      </c>
      <c r="K355" s="25">
        <f t="shared" si="18"/>
        <v>645660</v>
      </c>
      <c r="L355" s="24" t="s">
        <v>34</v>
      </c>
      <c r="M355" s="24" t="s">
        <v>25</v>
      </c>
      <c r="N355" s="24"/>
      <c r="O355" s="26"/>
      <c r="P355" s="24"/>
      <c r="Q355" s="24"/>
      <c r="R355" s="24"/>
      <c r="S355" s="24"/>
      <c r="T355" s="26" t="s">
        <v>752</v>
      </c>
      <c r="U355" s="24"/>
      <c r="V355" s="24"/>
      <c r="W355" s="24"/>
      <c r="X355" s="24"/>
      <c r="Y355" s="24"/>
      <c r="Z355" s="24"/>
    </row>
    <row r="356" spans="1:26" ht="18" customHeight="1">
      <c r="A356" s="17" t="s">
        <v>334</v>
      </c>
      <c r="B356" s="18" t="s">
        <v>753</v>
      </c>
      <c r="C356" s="19" t="s">
        <v>142</v>
      </c>
      <c r="D356" s="20">
        <v>15</v>
      </c>
      <c r="E356" s="20">
        <v>15</v>
      </c>
      <c r="F356" s="20">
        <v>15</v>
      </c>
      <c r="G356" s="33">
        <v>15</v>
      </c>
      <c r="H356" s="21">
        <f>SUM('PACC-SNCC.F.053'!$D356:$G356)</f>
        <v>60</v>
      </c>
      <c r="I356" s="70">
        <v>4995</v>
      </c>
      <c r="J356" s="22">
        <f t="shared" si="19"/>
        <v>299700</v>
      </c>
      <c r="K356" s="25">
        <f t="shared" si="18"/>
        <v>384300</v>
      </c>
      <c r="L356" s="24" t="s">
        <v>34</v>
      </c>
      <c r="M356" s="24" t="s">
        <v>25</v>
      </c>
      <c r="N356" s="24"/>
      <c r="O356" s="26"/>
      <c r="P356" s="24"/>
      <c r="Q356" s="24"/>
      <c r="R356" s="24"/>
      <c r="S356" s="24"/>
      <c r="T356" s="26" t="s">
        <v>754</v>
      </c>
      <c r="U356" s="24"/>
      <c r="V356" s="24"/>
      <c r="W356" s="24"/>
      <c r="X356" s="24"/>
      <c r="Y356" s="24"/>
      <c r="Z356" s="24"/>
    </row>
    <row r="357" spans="1:26" ht="18" customHeight="1">
      <c r="A357" s="17" t="s">
        <v>334</v>
      </c>
      <c r="B357" s="18" t="s">
        <v>755</v>
      </c>
      <c r="C357" s="19" t="s">
        <v>142</v>
      </c>
      <c r="D357" s="20">
        <v>15</v>
      </c>
      <c r="E357" s="20">
        <v>15</v>
      </c>
      <c r="F357" s="20">
        <v>15</v>
      </c>
      <c r="G357" s="33">
        <v>15</v>
      </c>
      <c r="H357" s="21">
        <f>SUM('PACC-SNCC.F.053'!$D357:$G357)</f>
        <v>60</v>
      </c>
      <c r="I357" s="70">
        <v>350</v>
      </c>
      <c r="J357" s="22">
        <f t="shared" si="19"/>
        <v>21000</v>
      </c>
      <c r="K357" s="25">
        <f t="shared" si="18"/>
        <v>93000</v>
      </c>
      <c r="L357" s="24" t="s">
        <v>49</v>
      </c>
      <c r="M357" s="24" t="s">
        <v>25</v>
      </c>
      <c r="N357" s="24"/>
      <c r="O357" s="26"/>
      <c r="P357" s="24"/>
      <c r="Q357" s="24"/>
      <c r="R357" s="24"/>
      <c r="S357" s="24"/>
      <c r="T357" s="26" t="s">
        <v>756</v>
      </c>
      <c r="U357" s="24"/>
      <c r="V357" s="24"/>
      <c r="W357" s="24"/>
      <c r="X357" s="24"/>
      <c r="Y357" s="24"/>
      <c r="Z357" s="24"/>
    </row>
    <row r="358" spans="1:26" ht="18" customHeight="1">
      <c r="A358" s="17" t="s">
        <v>334</v>
      </c>
      <c r="B358" s="18" t="s">
        <v>757</v>
      </c>
      <c r="C358" s="19" t="s">
        <v>142</v>
      </c>
      <c r="D358" s="20">
        <v>15</v>
      </c>
      <c r="E358" s="20">
        <v>15</v>
      </c>
      <c r="F358" s="20">
        <v>15</v>
      </c>
      <c r="G358" s="33">
        <v>15</v>
      </c>
      <c r="H358" s="29">
        <f>SUM('PACC-SNCC.F.053'!$D358:$G358)</f>
        <v>60</v>
      </c>
      <c r="I358" s="70">
        <v>350</v>
      </c>
      <c r="J358" s="22">
        <f t="shared" si="19"/>
        <v>21000</v>
      </c>
      <c r="K358" s="25">
        <f t="shared" si="18"/>
        <v>664200</v>
      </c>
      <c r="L358" s="24" t="s">
        <v>34</v>
      </c>
      <c r="M358" s="24" t="s">
        <v>25</v>
      </c>
      <c r="N358" s="24"/>
      <c r="O358" s="26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1:26" ht="18" customHeight="1">
      <c r="A359" s="17" t="s">
        <v>334</v>
      </c>
      <c r="B359" s="18" t="s">
        <v>758</v>
      </c>
      <c r="C359" s="19" t="s">
        <v>142</v>
      </c>
      <c r="D359" s="20">
        <v>15</v>
      </c>
      <c r="E359" s="20">
        <v>15</v>
      </c>
      <c r="F359" s="20">
        <v>15</v>
      </c>
      <c r="G359" s="33">
        <v>15</v>
      </c>
      <c r="H359" s="58">
        <f>SUM('PACC-SNCC.F.053'!$D359:$G359)</f>
        <v>60</v>
      </c>
      <c r="I359" s="70">
        <v>350</v>
      </c>
      <c r="J359" s="22">
        <f t="shared" si="19"/>
        <v>21000</v>
      </c>
      <c r="K359" s="25">
        <f t="shared" si="18"/>
        <v>664200</v>
      </c>
      <c r="L359" s="24" t="s">
        <v>34</v>
      </c>
      <c r="M359" s="24" t="s">
        <v>25</v>
      </c>
      <c r="N359" s="24"/>
      <c r="O359" s="26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1:26" ht="18" customHeight="1">
      <c r="A360" s="17" t="s">
        <v>334</v>
      </c>
      <c r="B360" s="18" t="s">
        <v>759</v>
      </c>
      <c r="C360" s="19" t="s">
        <v>142</v>
      </c>
      <c r="D360" s="20">
        <v>15</v>
      </c>
      <c r="E360" s="20">
        <v>15</v>
      </c>
      <c r="F360" s="20">
        <v>15</v>
      </c>
      <c r="G360" s="33">
        <v>15</v>
      </c>
      <c r="H360" s="21">
        <f>SUM('PACC-SNCC.F.053'!$D360:$G360)</f>
        <v>60</v>
      </c>
      <c r="I360" s="70">
        <v>360</v>
      </c>
      <c r="J360" s="22">
        <f t="shared" si="19"/>
        <v>21600</v>
      </c>
      <c r="K360" s="25">
        <f t="shared" si="18"/>
        <v>937200</v>
      </c>
      <c r="L360" s="24" t="s">
        <v>34</v>
      </c>
      <c r="M360" s="24" t="s">
        <v>25</v>
      </c>
      <c r="N360" s="24"/>
      <c r="O360" s="26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1:26" ht="18" customHeight="1">
      <c r="A361" s="17" t="s">
        <v>334</v>
      </c>
      <c r="B361" s="18" t="s">
        <v>760</v>
      </c>
      <c r="C361" s="19" t="s">
        <v>142</v>
      </c>
      <c r="D361" s="20">
        <v>6</v>
      </c>
      <c r="E361" s="20">
        <v>6</v>
      </c>
      <c r="F361" s="20">
        <v>6</v>
      </c>
      <c r="G361" s="33">
        <v>6</v>
      </c>
      <c r="H361" s="29">
        <f>SUM('PACC-SNCC.F.053'!$D361:$G361)</f>
        <v>24</v>
      </c>
      <c r="I361" s="70">
        <v>350</v>
      </c>
      <c r="J361" s="22">
        <f t="shared" si="19"/>
        <v>8400</v>
      </c>
      <c r="K361" s="25">
        <f t="shared" si="18"/>
        <v>1167600</v>
      </c>
      <c r="L361" s="24" t="s">
        <v>34</v>
      </c>
      <c r="M361" s="24" t="s">
        <v>25</v>
      </c>
      <c r="N361" s="24"/>
      <c r="O361" s="26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1:26" ht="18" customHeight="1">
      <c r="A362" s="17" t="s">
        <v>334</v>
      </c>
      <c r="B362" s="18" t="s">
        <v>761</v>
      </c>
      <c r="C362" s="19" t="s">
        <v>52</v>
      </c>
      <c r="D362" s="20">
        <v>21</v>
      </c>
      <c r="E362" s="20">
        <v>21</v>
      </c>
      <c r="F362" s="20">
        <v>21</v>
      </c>
      <c r="G362" s="33">
        <v>21</v>
      </c>
      <c r="H362" s="29">
        <f>SUM('PACC-SNCC.F.053'!$D362:$G362)</f>
        <v>84</v>
      </c>
      <c r="I362" s="70">
        <v>7050</v>
      </c>
      <c r="J362" s="22">
        <f t="shared" si="19"/>
        <v>592200</v>
      </c>
      <c r="K362" s="25">
        <f t="shared" si="18"/>
        <v>1194600</v>
      </c>
      <c r="L362" s="24" t="s">
        <v>34</v>
      </c>
      <c r="M362" s="24" t="s">
        <v>25</v>
      </c>
      <c r="N362" s="24"/>
      <c r="O362" s="26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1:26" ht="18" customHeight="1">
      <c r="A363" s="17" t="s">
        <v>334</v>
      </c>
      <c r="B363" s="18" t="s">
        <v>762</v>
      </c>
      <c r="C363" s="19" t="s">
        <v>142</v>
      </c>
      <c r="D363" s="20">
        <v>15</v>
      </c>
      <c r="E363" s="20">
        <v>15</v>
      </c>
      <c r="F363" s="20">
        <v>15</v>
      </c>
      <c r="G363" s="33">
        <v>15</v>
      </c>
      <c r="H363" s="58">
        <f>SUM('PACC-SNCC.F.053'!$D363:$G363)</f>
        <v>60</v>
      </c>
      <c r="I363" s="70">
        <v>350</v>
      </c>
      <c r="J363" s="22">
        <f t="shared" si="19"/>
        <v>21000</v>
      </c>
      <c r="K363" s="25">
        <f t="shared" si="18"/>
        <v>667800</v>
      </c>
      <c r="L363" s="24" t="s">
        <v>34</v>
      </c>
      <c r="M363" s="24" t="s">
        <v>25</v>
      </c>
      <c r="N363" s="24"/>
      <c r="O363" s="26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1:26" ht="18" customHeight="1">
      <c r="A364" s="17" t="s">
        <v>334</v>
      </c>
      <c r="B364" s="18" t="s">
        <v>763</v>
      </c>
      <c r="C364" s="19" t="s">
        <v>142</v>
      </c>
      <c r="D364" s="20">
        <v>3</v>
      </c>
      <c r="E364" s="20">
        <v>3</v>
      </c>
      <c r="F364" s="20">
        <v>3</v>
      </c>
      <c r="G364" s="33">
        <v>3</v>
      </c>
      <c r="H364" s="21">
        <f>SUM('PACC-SNCC.F.053'!$D364:$G364)</f>
        <v>12</v>
      </c>
      <c r="I364" s="70">
        <v>24500</v>
      </c>
      <c r="J364" s="22">
        <f t="shared" si="19"/>
        <v>294000</v>
      </c>
      <c r="K364" s="25">
        <f t="shared" si="18"/>
        <v>970620</v>
      </c>
      <c r="L364" s="24" t="s">
        <v>34</v>
      </c>
      <c r="M364" s="24" t="s">
        <v>25</v>
      </c>
      <c r="N364" s="24"/>
      <c r="O364" s="26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1:26" ht="18" customHeight="1">
      <c r="A365" s="17" t="s">
        <v>334</v>
      </c>
      <c r="B365" s="18" t="s">
        <v>764</v>
      </c>
      <c r="C365" s="19" t="s">
        <v>142</v>
      </c>
      <c r="D365" s="20">
        <v>30</v>
      </c>
      <c r="E365" s="20">
        <v>30</v>
      </c>
      <c r="F365" s="20">
        <v>30</v>
      </c>
      <c r="G365" s="33">
        <v>30</v>
      </c>
      <c r="H365" s="21">
        <f>SUM('PACC-SNCC.F.053'!$D365:$G365)</f>
        <v>120</v>
      </c>
      <c r="I365" s="70">
        <v>2100</v>
      </c>
      <c r="J365" s="22">
        <f t="shared" si="19"/>
        <v>252000</v>
      </c>
      <c r="K365" s="25">
        <f t="shared" si="18"/>
        <v>871068</v>
      </c>
      <c r="L365" s="24" t="s">
        <v>34</v>
      </c>
      <c r="M365" s="24" t="s">
        <v>25</v>
      </c>
      <c r="N365" s="24"/>
      <c r="O365" s="26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1:26" ht="18" customHeight="1">
      <c r="A366" s="17" t="s">
        <v>334</v>
      </c>
      <c r="B366" s="18" t="s">
        <v>765</v>
      </c>
      <c r="C366" s="19" t="s">
        <v>52</v>
      </c>
      <c r="D366" s="20">
        <v>3</v>
      </c>
      <c r="E366" s="20">
        <v>3</v>
      </c>
      <c r="F366" s="20">
        <v>3</v>
      </c>
      <c r="G366" s="33">
        <v>3</v>
      </c>
      <c r="H366" s="58">
        <f>SUM('PACC-SNCC.F.053'!$D366:$G366)</f>
        <v>12</v>
      </c>
      <c r="I366" s="70">
        <v>2950</v>
      </c>
      <c r="J366" s="22">
        <f t="shared" si="19"/>
        <v>35400</v>
      </c>
      <c r="K366" s="25">
        <f t="shared" si="18"/>
        <v>992868</v>
      </c>
      <c r="L366" s="24" t="s">
        <v>34</v>
      </c>
      <c r="M366" s="24" t="s">
        <v>25</v>
      </c>
      <c r="N366" s="24"/>
      <c r="O366" s="26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1:26" ht="18" customHeight="1">
      <c r="A367" s="17" t="s">
        <v>334</v>
      </c>
      <c r="B367" s="18" t="s">
        <v>766</v>
      </c>
      <c r="C367" s="19" t="s">
        <v>52</v>
      </c>
      <c r="D367" s="20">
        <v>3</v>
      </c>
      <c r="E367" s="20">
        <v>3</v>
      </c>
      <c r="F367" s="20">
        <v>3</v>
      </c>
      <c r="G367" s="20">
        <v>3</v>
      </c>
      <c r="H367" s="27">
        <f>SUM('PACC-SNCC.F.053'!$D367:$G367)</f>
        <v>12</v>
      </c>
      <c r="I367" s="70">
        <v>5450</v>
      </c>
      <c r="J367" s="22">
        <f t="shared" si="19"/>
        <v>65400</v>
      </c>
      <c r="K367" s="25">
        <f t="shared" si="18"/>
        <v>1057668</v>
      </c>
      <c r="L367" s="24" t="s">
        <v>34</v>
      </c>
      <c r="M367" s="24" t="s">
        <v>25</v>
      </c>
      <c r="N367" s="24"/>
      <c r="O367" s="26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1:26" ht="18" customHeight="1">
      <c r="A368" s="17" t="s">
        <v>334</v>
      </c>
      <c r="B368" s="18" t="s">
        <v>767</v>
      </c>
      <c r="C368" s="19" t="s">
        <v>142</v>
      </c>
      <c r="D368" s="20">
        <v>9</v>
      </c>
      <c r="E368" s="20">
        <v>9</v>
      </c>
      <c r="F368" s="20">
        <v>9</v>
      </c>
      <c r="G368" s="20">
        <v>9</v>
      </c>
      <c r="H368" s="21">
        <f>SUM('PACC-SNCC.F.053'!$D368:$G368)</f>
        <v>36</v>
      </c>
      <c r="I368" s="70">
        <v>8995</v>
      </c>
      <c r="J368" s="22">
        <f t="shared" si="19"/>
        <v>323820</v>
      </c>
      <c r="K368" s="25">
        <f t="shared" si="18"/>
        <v>1867068</v>
      </c>
      <c r="L368" s="24" t="s">
        <v>24</v>
      </c>
      <c r="M368" s="24" t="s">
        <v>25</v>
      </c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1:26" ht="18" customHeight="1">
      <c r="A369" s="17" t="s">
        <v>334</v>
      </c>
      <c r="B369" s="18" t="s">
        <v>768</v>
      </c>
      <c r="C369" s="19" t="s">
        <v>52</v>
      </c>
      <c r="D369" s="20">
        <v>6</v>
      </c>
      <c r="E369" s="20">
        <v>6</v>
      </c>
      <c r="F369" s="20">
        <v>6</v>
      </c>
      <c r="G369" s="20">
        <v>6</v>
      </c>
      <c r="H369" s="21">
        <f>SUM('PACC-SNCC.F.053'!$D369:$G369)</f>
        <v>24</v>
      </c>
      <c r="I369" s="70">
        <v>8102</v>
      </c>
      <c r="J369" s="22">
        <f t="shared" si="19"/>
        <v>194448</v>
      </c>
      <c r="K369" s="25">
        <f t="shared" si="18"/>
        <v>1601448</v>
      </c>
      <c r="L369" s="24" t="s">
        <v>24</v>
      </c>
      <c r="M369" s="24" t="s">
        <v>25</v>
      </c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1:26" ht="18" customHeight="1">
      <c r="A370" s="17" t="s">
        <v>334</v>
      </c>
      <c r="B370" s="18" t="s">
        <v>769</v>
      </c>
      <c r="C370" s="19" t="s">
        <v>142</v>
      </c>
      <c r="D370" s="20">
        <v>21</v>
      </c>
      <c r="E370" s="20">
        <v>21</v>
      </c>
      <c r="F370" s="20">
        <v>21</v>
      </c>
      <c r="G370" s="20">
        <v>21</v>
      </c>
      <c r="H370" s="21">
        <f>SUM('PACC-SNCC.F.053'!$D370:$G370)</f>
        <v>84</v>
      </c>
      <c r="I370" s="70">
        <v>4450</v>
      </c>
      <c r="J370" s="22">
        <f t="shared" si="19"/>
        <v>373800</v>
      </c>
      <c r="K370" s="25">
        <f t="shared" si="18"/>
        <v>1445800</v>
      </c>
      <c r="L370" s="24" t="s">
        <v>24</v>
      </c>
      <c r="M370" s="24" t="s">
        <v>25</v>
      </c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1:26" ht="18" customHeight="1">
      <c r="A371" s="17" t="s">
        <v>334</v>
      </c>
      <c r="B371" s="18" t="s">
        <v>770</v>
      </c>
      <c r="C371" s="19" t="s">
        <v>142</v>
      </c>
      <c r="D371" s="20">
        <v>3</v>
      </c>
      <c r="E371" s="20">
        <v>3</v>
      </c>
      <c r="F371" s="20">
        <v>3</v>
      </c>
      <c r="G371" s="20">
        <v>3</v>
      </c>
      <c r="H371" s="21">
        <f>SUM('PACC-SNCC.F.053'!$D371:$G371)</f>
        <v>12</v>
      </c>
      <c r="I371" s="70">
        <v>8350</v>
      </c>
      <c r="J371" s="22">
        <f t="shared" si="19"/>
        <v>100200</v>
      </c>
      <c r="K371" s="25">
        <f t="shared" si="18"/>
        <v>1107940</v>
      </c>
      <c r="L371" s="24" t="s">
        <v>34</v>
      </c>
      <c r="M371" s="24" t="s">
        <v>25</v>
      </c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1:26" ht="18" customHeight="1">
      <c r="A372" s="17" t="s">
        <v>334</v>
      </c>
      <c r="B372" s="18" t="s">
        <v>771</v>
      </c>
      <c r="C372" s="19" t="s">
        <v>142</v>
      </c>
      <c r="D372" s="20">
        <v>18</v>
      </c>
      <c r="E372" s="20">
        <v>18</v>
      </c>
      <c r="F372" s="20">
        <v>18</v>
      </c>
      <c r="G372" s="20">
        <v>18</v>
      </c>
      <c r="H372" s="29">
        <f>SUM('PACC-SNCC.F.053'!$D372:$G372)</f>
        <v>72</v>
      </c>
      <c r="I372" s="70">
        <v>12150</v>
      </c>
      <c r="J372" s="22">
        <f t="shared" si="19"/>
        <v>874800</v>
      </c>
      <c r="K372" s="25">
        <f t="shared" si="18"/>
        <v>1200240</v>
      </c>
      <c r="L372" s="24" t="s">
        <v>34</v>
      </c>
      <c r="M372" s="24" t="s">
        <v>25</v>
      </c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1:26" ht="18" customHeight="1">
      <c r="A373" s="17" t="s">
        <v>334</v>
      </c>
      <c r="B373" s="18" t="s">
        <v>772</v>
      </c>
      <c r="C373" s="19" t="s">
        <v>142</v>
      </c>
      <c r="D373" s="20">
        <v>3</v>
      </c>
      <c r="E373" s="20">
        <v>3</v>
      </c>
      <c r="F373" s="20">
        <v>3</v>
      </c>
      <c r="G373" s="20">
        <v>3</v>
      </c>
      <c r="H373" s="29">
        <f>SUM('PACC-SNCC.F.053'!$D373:$G373)</f>
        <v>12</v>
      </c>
      <c r="I373" s="70">
        <v>4850</v>
      </c>
      <c r="J373" s="22">
        <f t="shared" si="19"/>
        <v>58200</v>
      </c>
      <c r="K373" s="25">
        <f t="shared" si="18"/>
        <v>517940</v>
      </c>
      <c r="L373" s="24" t="s">
        <v>34</v>
      </c>
      <c r="M373" s="24" t="s">
        <v>25</v>
      </c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1:26" ht="18" customHeight="1">
      <c r="A374" s="17" t="s">
        <v>334</v>
      </c>
      <c r="B374" s="18" t="s">
        <v>773</v>
      </c>
      <c r="C374" s="19" t="s">
        <v>142</v>
      </c>
      <c r="D374" s="20">
        <v>2</v>
      </c>
      <c r="E374" s="20">
        <v>2</v>
      </c>
      <c r="F374" s="20">
        <v>2</v>
      </c>
      <c r="G374" s="20">
        <v>2</v>
      </c>
      <c r="H374" s="28">
        <f>SUM('PACC-SNCC.F.053'!$D374:$G374)</f>
        <v>8</v>
      </c>
      <c r="I374" s="70">
        <v>4850</v>
      </c>
      <c r="J374" s="22">
        <f t="shared" si="19"/>
        <v>38800</v>
      </c>
      <c r="K374" s="25">
        <f t="shared" si="18"/>
        <v>888140</v>
      </c>
      <c r="L374" s="24" t="s">
        <v>34</v>
      </c>
      <c r="M374" s="24" t="s">
        <v>25</v>
      </c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1:26" ht="18" customHeight="1">
      <c r="A375" s="17" t="s">
        <v>334</v>
      </c>
      <c r="B375" s="18" t="s">
        <v>774</v>
      </c>
      <c r="C375" s="19" t="s">
        <v>142</v>
      </c>
      <c r="D375" s="20">
        <v>3</v>
      </c>
      <c r="E375" s="20">
        <v>3</v>
      </c>
      <c r="F375" s="20">
        <v>3</v>
      </c>
      <c r="G375" s="20">
        <v>3</v>
      </c>
      <c r="H375" s="21">
        <f>SUM('PACC-SNCC.F.053'!$D375:$G375)</f>
        <v>12</v>
      </c>
      <c r="I375" s="74">
        <v>2995</v>
      </c>
      <c r="J375" s="22">
        <f t="shared" si="19"/>
        <v>35940</v>
      </c>
      <c r="K375" s="25">
        <f t="shared" si="18"/>
        <v>1279840</v>
      </c>
      <c r="L375" s="24" t="s">
        <v>34</v>
      </c>
      <c r="M375" s="24" t="s">
        <v>25</v>
      </c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1:26" ht="18" customHeight="1">
      <c r="A376" s="17" t="s">
        <v>334</v>
      </c>
      <c r="B376" s="18" t="s">
        <v>775</v>
      </c>
      <c r="C376" s="19" t="s">
        <v>142</v>
      </c>
      <c r="D376" s="20">
        <v>125</v>
      </c>
      <c r="E376" s="20">
        <v>125</v>
      </c>
      <c r="F376" s="20">
        <v>125</v>
      </c>
      <c r="G376" s="20">
        <v>125</v>
      </c>
      <c r="H376" s="28">
        <f>SUM('PACC-SNCC.F.053'!$D376:$G376)</f>
        <v>500</v>
      </c>
      <c r="I376" s="70">
        <v>385</v>
      </c>
      <c r="J376" s="22">
        <f t="shared" si="19"/>
        <v>192500</v>
      </c>
      <c r="K376" s="25">
        <f t="shared" si="18"/>
        <v>1423600</v>
      </c>
      <c r="L376" s="24" t="s">
        <v>34</v>
      </c>
      <c r="M376" s="24" t="s">
        <v>25</v>
      </c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1:26" ht="18" customHeight="1">
      <c r="A377" s="17" t="s">
        <v>334</v>
      </c>
      <c r="B377" s="18" t="s">
        <v>776</v>
      </c>
      <c r="C377" s="19" t="s">
        <v>142</v>
      </c>
      <c r="D377" s="20">
        <v>125</v>
      </c>
      <c r="E377" s="20">
        <v>125</v>
      </c>
      <c r="F377" s="20">
        <v>125</v>
      </c>
      <c r="G377" s="20">
        <v>125</v>
      </c>
      <c r="H377" s="21">
        <f>SUM('PACC-SNCC.F.053'!$D377:$G377)</f>
        <v>500</v>
      </c>
      <c r="I377" s="70">
        <v>385</v>
      </c>
      <c r="J377" s="22">
        <f t="shared" si="19"/>
        <v>192500</v>
      </c>
      <c r="K377" s="25">
        <f t="shared" si="18"/>
        <v>1326920</v>
      </c>
      <c r="L377" s="24" t="s">
        <v>34</v>
      </c>
      <c r="M377" s="24" t="s">
        <v>25</v>
      </c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1:26" ht="18" customHeight="1">
      <c r="A378" s="17" t="s">
        <v>334</v>
      </c>
      <c r="B378" s="18" t="s">
        <v>777</v>
      </c>
      <c r="C378" s="19" t="s">
        <v>142</v>
      </c>
      <c r="D378" s="20">
        <v>6</v>
      </c>
      <c r="E378" s="20">
        <v>6</v>
      </c>
      <c r="F378" s="20">
        <v>6</v>
      </c>
      <c r="G378" s="20">
        <v>6</v>
      </c>
      <c r="H378" s="29">
        <f>SUM('PACC-SNCC.F.053'!$D378:$G378)</f>
        <v>24</v>
      </c>
      <c r="I378" s="70">
        <v>17850</v>
      </c>
      <c r="J378" s="22">
        <f t="shared" si="19"/>
        <v>428400</v>
      </c>
      <c r="K378" s="25">
        <f t="shared" si="18"/>
        <v>1397220</v>
      </c>
      <c r="L378" s="24" t="s">
        <v>34</v>
      </c>
      <c r="M378" s="24" t="s">
        <v>25</v>
      </c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1:26" ht="18" customHeight="1">
      <c r="A379" s="17" t="s">
        <v>334</v>
      </c>
      <c r="B379" s="18" t="s">
        <v>778</v>
      </c>
      <c r="C379" s="19" t="s">
        <v>142</v>
      </c>
      <c r="D379" s="20">
        <v>21</v>
      </c>
      <c r="E379" s="20">
        <v>21</v>
      </c>
      <c r="F379" s="20">
        <v>21</v>
      </c>
      <c r="G379" s="20">
        <v>21</v>
      </c>
      <c r="H379" s="29">
        <f>SUM('PACC-SNCC.F.053'!$D379:$G379)</f>
        <v>84</v>
      </c>
      <c r="I379" s="70">
        <v>5125</v>
      </c>
      <c r="J379" s="22">
        <f t="shared" si="19"/>
        <v>430500</v>
      </c>
      <c r="K379" s="25">
        <f t="shared" si="18"/>
        <v>1111620</v>
      </c>
      <c r="L379" s="24" t="s">
        <v>34</v>
      </c>
      <c r="M379" s="24" t="s">
        <v>25</v>
      </c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1:26" ht="18" customHeight="1">
      <c r="A380" s="17" t="s">
        <v>334</v>
      </c>
      <c r="B380" s="18" t="s">
        <v>779</v>
      </c>
      <c r="C380" s="19" t="s">
        <v>142</v>
      </c>
      <c r="D380" s="20">
        <v>15</v>
      </c>
      <c r="E380" s="20">
        <v>15</v>
      </c>
      <c r="F380" s="20">
        <v>15</v>
      </c>
      <c r="G380" s="20">
        <v>15</v>
      </c>
      <c r="H380" s="21">
        <f>SUM('PACC-SNCC.F.053'!$D380:$G380)</f>
        <v>60</v>
      </c>
      <c r="I380" s="70">
        <v>2995</v>
      </c>
      <c r="J380" s="22">
        <f t="shared" si="19"/>
        <v>179700</v>
      </c>
      <c r="K380" s="25">
        <f t="shared" si="18"/>
        <v>729120</v>
      </c>
      <c r="L380" s="24" t="s">
        <v>34</v>
      </c>
      <c r="M380" s="24" t="s">
        <v>25</v>
      </c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1:26" ht="18" customHeight="1">
      <c r="A381" s="17" t="s">
        <v>334</v>
      </c>
      <c r="B381" s="18" t="s">
        <v>780</v>
      </c>
      <c r="C381" s="19" t="s">
        <v>142</v>
      </c>
      <c r="D381" s="20">
        <v>3</v>
      </c>
      <c r="E381" s="20">
        <v>3</v>
      </c>
      <c r="F381" s="20">
        <v>3</v>
      </c>
      <c r="G381" s="20">
        <v>3</v>
      </c>
      <c r="H381" s="21">
        <f>SUM('PACC-SNCC.F.053'!$D381:$G381)</f>
        <v>12</v>
      </c>
      <c r="I381" s="70">
        <v>7985</v>
      </c>
      <c r="J381" s="22">
        <f t="shared" si="19"/>
        <v>95820</v>
      </c>
      <c r="K381" s="25">
        <f t="shared" si="18"/>
        <v>621420</v>
      </c>
      <c r="L381" s="24" t="s">
        <v>34</v>
      </c>
      <c r="M381" s="24" t="s">
        <v>25</v>
      </c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1:26" ht="18" customHeight="1">
      <c r="A382" s="17" t="s">
        <v>334</v>
      </c>
      <c r="B382" s="18" t="s">
        <v>781</v>
      </c>
      <c r="C382" s="19" t="s">
        <v>292</v>
      </c>
      <c r="D382" s="20">
        <v>18</v>
      </c>
      <c r="E382" s="20">
        <v>18</v>
      </c>
      <c r="F382" s="20">
        <v>18</v>
      </c>
      <c r="G382" s="20">
        <v>18</v>
      </c>
      <c r="H382" s="28">
        <f>SUM('PACC-SNCC.F.053'!$D382:$G382)</f>
        <v>72</v>
      </c>
      <c r="I382" s="70">
        <v>3650</v>
      </c>
      <c r="J382" s="22">
        <f t="shared" si="19"/>
        <v>262800</v>
      </c>
      <c r="K382" s="25">
        <f t="shared" si="18"/>
        <v>870420</v>
      </c>
      <c r="L382" s="24" t="s">
        <v>34</v>
      </c>
      <c r="M382" s="24" t="s">
        <v>25</v>
      </c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1:26" ht="18" customHeight="1">
      <c r="A383" s="17" t="s">
        <v>334</v>
      </c>
      <c r="B383" s="18" t="s">
        <v>782</v>
      </c>
      <c r="C383" s="19" t="s">
        <v>142</v>
      </c>
      <c r="D383" s="20">
        <v>6</v>
      </c>
      <c r="E383" s="20">
        <v>6</v>
      </c>
      <c r="F383" s="20">
        <v>6</v>
      </c>
      <c r="G383" s="20">
        <v>6</v>
      </c>
      <c r="H383" s="21">
        <f>SUM('PACC-SNCC.F.053'!$D383:$G383)</f>
        <v>24</v>
      </c>
      <c r="I383" s="70">
        <v>5950</v>
      </c>
      <c r="J383" s="22">
        <f t="shared" si="19"/>
        <v>142800</v>
      </c>
      <c r="K383" s="25">
        <f t="shared" si="18"/>
        <v>1023840</v>
      </c>
      <c r="L383" s="24" t="s">
        <v>34</v>
      </c>
      <c r="M383" s="24" t="s">
        <v>25</v>
      </c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1:26" ht="18" customHeight="1">
      <c r="A384" s="17" t="s">
        <v>334</v>
      </c>
      <c r="B384" s="18" t="s">
        <v>783</v>
      </c>
      <c r="C384" s="19" t="s">
        <v>142</v>
      </c>
      <c r="D384" s="20">
        <v>15</v>
      </c>
      <c r="E384" s="20">
        <v>15</v>
      </c>
      <c r="F384" s="20">
        <v>15</v>
      </c>
      <c r="G384" s="20">
        <v>15</v>
      </c>
      <c r="H384" s="28">
        <f>SUM('PACC-SNCC.F.053'!$D384:$G384)</f>
        <v>60</v>
      </c>
      <c r="I384" s="70">
        <v>800</v>
      </c>
      <c r="J384" s="22">
        <f t="shared" si="19"/>
        <v>48000</v>
      </c>
      <c r="K384" s="25">
        <f t="shared" si="18"/>
        <v>1312800</v>
      </c>
      <c r="L384" s="24" t="s">
        <v>34</v>
      </c>
      <c r="M384" s="24" t="s">
        <v>25</v>
      </c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1:26" ht="18" customHeight="1">
      <c r="A385" s="17" t="s">
        <v>334</v>
      </c>
      <c r="B385" s="18" t="s">
        <v>784</v>
      </c>
      <c r="C385" s="19" t="s">
        <v>142</v>
      </c>
      <c r="D385" s="20">
        <v>24</v>
      </c>
      <c r="E385" s="20">
        <v>24</v>
      </c>
      <c r="F385" s="20">
        <v>24</v>
      </c>
      <c r="G385" s="20">
        <v>24</v>
      </c>
      <c r="H385" s="27">
        <f>SUM('PACC-SNCC.F.053'!$D385:$G385)</f>
        <v>96</v>
      </c>
      <c r="I385" s="70">
        <v>750</v>
      </c>
      <c r="J385" s="22">
        <f t="shared" si="19"/>
        <v>72000</v>
      </c>
      <c r="K385" s="25">
        <f t="shared" si="18"/>
        <v>1482000</v>
      </c>
      <c r="L385" s="24" t="s">
        <v>24</v>
      </c>
      <c r="M385" s="24" t="s">
        <v>25</v>
      </c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1:26" ht="18" customHeight="1">
      <c r="A386" s="17" t="s">
        <v>334</v>
      </c>
      <c r="B386" s="18" t="s">
        <v>785</v>
      </c>
      <c r="C386" s="19" t="s">
        <v>142</v>
      </c>
      <c r="D386" s="20">
        <v>21</v>
      </c>
      <c r="E386" s="20">
        <v>21</v>
      </c>
      <c r="F386" s="20">
        <v>21</v>
      </c>
      <c r="G386" s="20">
        <v>21</v>
      </c>
      <c r="H386" s="21">
        <f>SUM('PACC-SNCC.F.053'!$D386:$G386)</f>
        <v>84</v>
      </c>
      <c r="I386" s="70">
        <v>4105</v>
      </c>
      <c r="J386" s="22">
        <f t="shared" si="19"/>
        <v>344820</v>
      </c>
      <c r="K386" s="25">
        <f t="shared" si="18"/>
        <v>1662000</v>
      </c>
      <c r="L386" s="24" t="s">
        <v>24</v>
      </c>
      <c r="M386" s="24" t="s">
        <v>25</v>
      </c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1:26" ht="18" customHeight="1">
      <c r="A387" s="17" t="s">
        <v>334</v>
      </c>
      <c r="B387" s="18" t="s">
        <v>786</v>
      </c>
      <c r="C387" s="19" t="s">
        <v>142</v>
      </c>
      <c r="D387" s="20">
        <v>21</v>
      </c>
      <c r="E387" s="20">
        <v>21</v>
      </c>
      <c r="F387" s="20">
        <v>21</v>
      </c>
      <c r="G387" s="20">
        <v>21</v>
      </c>
      <c r="H387" s="28">
        <f>SUM('PACC-SNCC.F.053'!$D387:$G387)</f>
        <v>84</v>
      </c>
      <c r="I387" s="70">
        <v>4955</v>
      </c>
      <c r="J387" s="22">
        <f t="shared" si="19"/>
        <v>416220</v>
      </c>
      <c r="K387" s="25">
        <f t="shared" si="18"/>
        <v>1939980</v>
      </c>
      <c r="L387" s="24" t="s">
        <v>24</v>
      </c>
      <c r="M387" s="24" t="s">
        <v>25</v>
      </c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1:26" ht="18" customHeight="1">
      <c r="A388" s="17" t="s">
        <v>334</v>
      </c>
      <c r="B388" s="18" t="s">
        <v>787</v>
      </c>
      <c r="C388" s="19" t="s">
        <v>142</v>
      </c>
      <c r="D388" s="20">
        <v>12</v>
      </c>
      <c r="E388" s="20">
        <v>12</v>
      </c>
      <c r="F388" s="20">
        <v>12</v>
      </c>
      <c r="G388" s="20">
        <v>12</v>
      </c>
      <c r="H388" s="21">
        <f>SUM('PACC-SNCC.F.053'!$D388:$G388)</f>
        <v>48</v>
      </c>
      <c r="I388" s="70">
        <v>8995</v>
      </c>
      <c r="J388" s="22">
        <f t="shared" si="19"/>
        <v>431760</v>
      </c>
      <c r="K388" s="25">
        <f t="shared" si="18"/>
        <v>1811400</v>
      </c>
      <c r="L388" s="24" t="s">
        <v>24</v>
      </c>
      <c r="M388" s="24" t="s">
        <v>25</v>
      </c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1:26" ht="18" customHeight="1">
      <c r="A389" s="17" t="s">
        <v>334</v>
      </c>
      <c r="B389" s="18" t="s">
        <v>788</v>
      </c>
      <c r="C389" s="19" t="s">
        <v>142</v>
      </c>
      <c r="D389" s="20">
        <v>3</v>
      </c>
      <c r="E389" s="20">
        <v>3</v>
      </c>
      <c r="F389" s="20">
        <v>3</v>
      </c>
      <c r="G389" s="20">
        <v>3</v>
      </c>
      <c r="H389" s="28">
        <f>SUM('PACC-SNCC.F.053'!$D389:$G389)</f>
        <v>12</v>
      </c>
      <c r="I389" s="70">
        <v>18100</v>
      </c>
      <c r="J389" s="22">
        <f t="shared" si="19"/>
        <v>217200</v>
      </c>
      <c r="K389" s="25">
        <f t="shared" si="18"/>
        <v>1680840</v>
      </c>
      <c r="L389" s="24" t="s">
        <v>24</v>
      </c>
      <c r="M389" s="24" t="s">
        <v>25</v>
      </c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1:26" ht="18" customHeight="1">
      <c r="A390" s="17" t="s">
        <v>334</v>
      </c>
      <c r="B390" s="18" t="s">
        <v>613</v>
      </c>
      <c r="C390" s="19" t="s">
        <v>142</v>
      </c>
      <c r="D390" s="20">
        <v>600</v>
      </c>
      <c r="E390" s="20">
        <v>600</v>
      </c>
      <c r="F390" s="20">
        <v>600</v>
      </c>
      <c r="G390" s="20">
        <v>600</v>
      </c>
      <c r="H390" s="27">
        <f>SUM('PACC-SNCC.F.053'!$D390:$G390)</f>
        <v>2400</v>
      </c>
      <c r="I390" s="70">
        <v>105</v>
      </c>
      <c r="J390" s="22">
        <f t="shared" si="19"/>
        <v>252000</v>
      </c>
      <c r="K390" s="25">
        <f t="shared" si="18"/>
        <v>1919640</v>
      </c>
      <c r="L390" s="24" t="s">
        <v>24</v>
      </c>
      <c r="M390" s="24" t="s">
        <v>25</v>
      </c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1:26" ht="18" customHeight="1">
      <c r="A391" s="17" t="s">
        <v>334</v>
      </c>
      <c r="B391" s="18" t="s">
        <v>789</v>
      </c>
      <c r="C391" s="19" t="s">
        <v>142</v>
      </c>
      <c r="D391" s="20">
        <v>6</v>
      </c>
      <c r="E391" s="20">
        <v>6</v>
      </c>
      <c r="F391" s="20">
        <v>6</v>
      </c>
      <c r="G391" s="20">
        <v>6</v>
      </c>
      <c r="H391" s="21">
        <f>SUM('PACC-SNCC.F.053'!$D391:$G391)</f>
        <v>24</v>
      </c>
      <c r="I391" s="70">
        <v>25950</v>
      </c>
      <c r="J391" s="22">
        <f t="shared" si="19"/>
        <v>622800</v>
      </c>
      <c r="K391" s="25">
        <f t="shared" si="18"/>
        <v>2261640</v>
      </c>
      <c r="L391" s="24" t="s">
        <v>24</v>
      </c>
      <c r="M391" s="24" t="s">
        <v>25</v>
      </c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1:26" ht="18" customHeight="1">
      <c r="A392" s="17" t="s">
        <v>334</v>
      </c>
      <c r="B392" s="18" t="s">
        <v>790</v>
      </c>
      <c r="C392" s="19" t="s">
        <v>142</v>
      </c>
      <c r="D392" s="20">
        <v>18</v>
      </c>
      <c r="E392" s="20">
        <v>18</v>
      </c>
      <c r="F392" s="20">
        <v>18</v>
      </c>
      <c r="G392" s="20">
        <v>18</v>
      </c>
      <c r="H392" s="27">
        <f>SUM('PACC-SNCC.F.053'!$D392:$G392)</f>
        <v>72</v>
      </c>
      <c r="I392" s="70">
        <v>3995</v>
      </c>
      <c r="J392" s="22">
        <f t="shared" si="19"/>
        <v>287640</v>
      </c>
      <c r="K392" s="25">
        <f t="shared" si="18"/>
        <v>1768840</v>
      </c>
      <c r="L392" s="24" t="s">
        <v>24</v>
      </c>
      <c r="M392" s="24" t="s">
        <v>25</v>
      </c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1:26" ht="18" customHeight="1">
      <c r="A393" s="17" t="s">
        <v>334</v>
      </c>
      <c r="B393" s="18" t="s">
        <v>791</v>
      </c>
      <c r="C393" s="19" t="s">
        <v>142</v>
      </c>
      <c r="D393" s="20">
        <v>6</v>
      </c>
      <c r="E393" s="20">
        <v>6</v>
      </c>
      <c r="F393" s="20">
        <v>6</v>
      </c>
      <c r="G393" s="20">
        <v>6</v>
      </c>
      <c r="H393" s="21">
        <f>SUM('PACC-SNCC.F.053'!$D393:$G393)</f>
        <v>24</v>
      </c>
      <c r="I393" s="70">
        <v>12550</v>
      </c>
      <c r="J393" s="22">
        <f t="shared" si="19"/>
        <v>301200</v>
      </c>
      <c r="K393" s="25">
        <f t="shared" si="18"/>
        <v>1508200</v>
      </c>
      <c r="L393" s="24" t="s">
        <v>24</v>
      </c>
      <c r="M393" s="24" t="s">
        <v>25</v>
      </c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1:26" ht="18" customHeight="1">
      <c r="A394" s="17" t="s">
        <v>334</v>
      </c>
      <c r="B394" s="18" t="s">
        <v>792</v>
      </c>
      <c r="C394" s="19" t="s">
        <v>142</v>
      </c>
      <c r="D394" s="20">
        <v>30</v>
      </c>
      <c r="E394" s="20">
        <v>30</v>
      </c>
      <c r="F394" s="20">
        <v>30</v>
      </c>
      <c r="G394" s="20">
        <v>30</v>
      </c>
      <c r="H394" s="28">
        <f>SUM('PACC-SNCC.F.053'!$D394:$G394)</f>
        <v>120</v>
      </c>
      <c r="I394" s="70">
        <v>3800</v>
      </c>
      <c r="J394" s="22">
        <f t="shared" si="19"/>
        <v>456000</v>
      </c>
      <c r="K394" s="25">
        <f t="shared" si="18"/>
        <v>1216900</v>
      </c>
      <c r="L394" s="24" t="s">
        <v>34</v>
      </c>
      <c r="M394" s="24" t="s">
        <v>25</v>
      </c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1:26" ht="18" customHeight="1">
      <c r="A395" s="17" t="s">
        <v>334</v>
      </c>
      <c r="B395" s="18" t="s">
        <v>793</v>
      </c>
      <c r="C395" s="73" t="s">
        <v>142</v>
      </c>
      <c r="D395" s="20">
        <v>30</v>
      </c>
      <c r="E395" s="20">
        <v>30</v>
      </c>
      <c r="F395" s="20">
        <v>30</v>
      </c>
      <c r="G395" s="20">
        <v>30</v>
      </c>
      <c r="H395" s="21">
        <f>SUM('PACC-SNCC.F.053'!$D395:$G395)</f>
        <v>120</v>
      </c>
      <c r="I395" s="70">
        <v>4950</v>
      </c>
      <c r="J395" s="22">
        <f t="shared" si="19"/>
        <v>594000</v>
      </c>
      <c r="K395" s="25">
        <f t="shared" si="18"/>
        <v>984100</v>
      </c>
      <c r="L395" s="24" t="s">
        <v>34</v>
      </c>
      <c r="M395" s="24" t="s">
        <v>25</v>
      </c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1:26" ht="18" customHeight="1">
      <c r="A396" s="17" t="s">
        <v>334</v>
      </c>
      <c r="B396" s="18" t="s">
        <v>794</v>
      </c>
      <c r="C396" s="19" t="s">
        <v>52</v>
      </c>
      <c r="D396" s="20">
        <v>10</v>
      </c>
      <c r="E396" s="20">
        <v>10</v>
      </c>
      <c r="F396" s="20">
        <v>10</v>
      </c>
      <c r="G396" s="20">
        <v>10</v>
      </c>
      <c r="H396" s="21">
        <f>SUM('PACC-SNCC.F.053'!$D396:$G396)</f>
        <v>40</v>
      </c>
      <c r="I396" s="70">
        <v>3250</v>
      </c>
      <c r="J396" s="22">
        <f t="shared" si="19"/>
        <v>130000</v>
      </c>
      <c r="K396" s="25">
        <f t="shared" si="18"/>
        <v>404540</v>
      </c>
      <c r="L396" s="24" t="s">
        <v>34</v>
      </c>
      <c r="M396" s="24" t="s">
        <v>25</v>
      </c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1:26" ht="18" customHeight="1">
      <c r="A397" s="17" t="s">
        <v>334</v>
      </c>
      <c r="B397" s="18" t="s">
        <v>795</v>
      </c>
      <c r="C397" s="19" t="s">
        <v>142</v>
      </c>
      <c r="D397" s="20">
        <v>15</v>
      </c>
      <c r="E397" s="20">
        <v>15</v>
      </c>
      <c r="F397" s="20">
        <v>15</v>
      </c>
      <c r="G397" s="20">
        <v>15</v>
      </c>
      <c r="H397" s="21">
        <f>SUM('PACC-SNCC.F.053'!$D397:$G397)</f>
        <v>60</v>
      </c>
      <c r="I397" s="70">
        <v>450</v>
      </c>
      <c r="J397" s="22">
        <f t="shared" si="19"/>
        <v>27000</v>
      </c>
      <c r="K397" s="25">
        <f t="shared" si="18"/>
        <v>400940</v>
      </c>
      <c r="L397" s="24" t="s">
        <v>34</v>
      </c>
      <c r="M397" s="24" t="s">
        <v>25</v>
      </c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1:26" ht="18" customHeight="1">
      <c r="A398" s="17" t="s">
        <v>334</v>
      </c>
      <c r="B398" s="18" t="s">
        <v>796</v>
      </c>
      <c r="C398" s="19" t="s">
        <v>142</v>
      </c>
      <c r="D398" s="20">
        <v>3</v>
      </c>
      <c r="E398" s="20">
        <v>3</v>
      </c>
      <c r="F398" s="20">
        <v>3</v>
      </c>
      <c r="G398" s="20">
        <v>3</v>
      </c>
      <c r="H398" s="29">
        <f>SUM('PACC-SNCC.F.053'!$D398:$G398)</f>
        <v>12</v>
      </c>
      <c r="I398" s="70">
        <v>825</v>
      </c>
      <c r="J398" s="22">
        <f t="shared" si="19"/>
        <v>9900</v>
      </c>
      <c r="K398" s="25">
        <f t="shared" si="18"/>
        <v>1885940</v>
      </c>
      <c r="L398" s="24" t="s">
        <v>24</v>
      </c>
      <c r="M398" s="24" t="s">
        <v>25</v>
      </c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1:26" ht="18" customHeight="1">
      <c r="A399" s="17" t="s">
        <v>334</v>
      </c>
      <c r="B399" s="18" t="s">
        <v>797</v>
      </c>
      <c r="C399" s="75" t="s">
        <v>142</v>
      </c>
      <c r="D399" s="20">
        <v>12</v>
      </c>
      <c r="E399" s="20">
        <v>12</v>
      </c>
      <c r="F399" s="20">
        <v>12</v>
      </c>
      <c r="G399" s="20">
        <v>12</v>
      </c>
      <c r="H399" s="21">
        <f>SUM('PACC-SNCC.F.053'!$D399:$G399)</f>
        <v>48</v>
      </c>
      <c r="I399" s="70">
        <v>4650</v>
      </c>
      <c r="J399" s="22">
        <f t="shared" si="19"/>
        <v>223200</v>
      </c>
      <c r="K399" s="25">
        <f t="shared" si="18"/>
        <v>2065040</v>
      </c>
      <c r="L399" s="24" t="s">
        <v>24</v>
      </c>
      <c r="M399" s="24" t="s">
        <v>25</v>
      </c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1:26" ht="18" customHeight="1">
      <c r="A400" s="17" t="s">
        <v>334</v>
      </c>
      <c r="B400" s="18" t="s">
        <v>798</v>
      </c>
      <c r="C400" s="19" t="s">
        <v>142</v>
      </c>
      <c r="D400" s="20">
        <v>38</v>
      </c>
      <c r="E400" s="20">
        <v>38</v>
      </c>
      <c r="F400" s="20">
        <v>38</v>
      </c>
      <c r="G400" s="20">
        <v>38</v>
      </c>
      <c r="H400" s="21">
        <f>SUM('PACC-SNCC.F.053'!$D400:$G400)</f>
        <v>152</v>
      </c>
      <c r="I400" s="70">
        <v>95</v>
      </c>
      <c r="J400" s="22">
        <f t="shared" si="19"/>
        <v>14440</v>
      </c>
      <c r="K400" s="25">
        <f t="shared" si="18"/>
        <v>1852880</v>
      </c>
      <c r="L400" s="24" t="s">
        <v>24</v>
      </c>
      <c r="M400" s="24" t="s">
        <v>25</v>
      </c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1:26" ht="18" customHeight="1">
      <c r="A401" s="17" t="s">
        <v>334</v>
      </c>
      <c r="B401" s="18" t="s">
        <v>799</v>
      </c>
      <c r="C401" s="19" t="s">
        <v>142</v>
      </c>
      <c r="D401" s="20">
        <v>8</v>
      </c>
      <c r="E401" s="20">
        <v>8</v>
      </c>
      <c r="F401" s="20">
        <v>8</v>
      </c>
      <c r="G401" s="20">
        <v>8</v>
      </c>
      <c r="H401" s="28">
        <f>SUM('PACC-SNCC.F.053'!$D401:$G401)</f>
        <v>32</v>
      </c>
      <c r="I401" s="70">
        <v>3950</v>
      </c>
      <c r="J401" s="22">
        <f t="shared" si="19"/>
        <v>126400</v>
      </c>
      <c r="K401" s="25">
        <f t="shared" si="18"/>
        <v>1933912</v>
      </c>
      <c r="L401" s="24" t="s">
        <v>24</v>
      </c>
      <c r="M401" s="24" t="s">
        <v>25</v>
      </c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1:26" ht="18" customHeight="1">
      <c r="A402" s="17" t="s">
        <v>334</v>
      </c>
      <c r="B402" s="18" t="s">
        <v>800</v>
      </c>
      <c r="C402" s="19" t="s">
        <v>142</v>
      </c>
      <c r="D402" s="20">
        <v>120</v>
      </c>
      <c r="E402" s="20">
        <v>120</v>
      </c>
      <c r="F402" s="20">
        <v>120</v>
      </c>
      <c r="G402" s="20">
        <v>120</v>
      </c>
      <c r="H402" s="27">
        <f>SUM('PACC-SNCC.F.053'!$D402:$G402)</f>
        <v>480</v>
      </c>
      <c r="I402" s="70">
        <v>3150</v>
      </c>
      <c r="J402" s="22">
        <f t="shared" si="19"/>
        <v>1512000</v>
      </c>
      <c r="K402" s="25">
        <f t="shared" si="18"/>
        <v>1867812</v>
      </c>
      <c r="L402" s="24" t="s">
        <v>24</v>
      </c>
      <c r="M402" s="24" t="s">
        <v>25</v>
      </c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1:26" ht="18" customHeight="1">
      <c r="A403" s="17" t="s">
        <v>334</v>
      </c>
      <c r="B403" s="18" t="s">
        <v>801</v>
      </c>
      <c r="C403" s="19" t="s">
        <v>52</v>
      </c>
      <c r="D403" s="20">
        <v>3</v>
      </c>
      <c r="E403" s="20">
        <v>3</v>
      </c>
      <c r="F403" s="20">
        <v>3</v>
      </c>
      <c r="G403" s="20">
        <v>3</v>
      </c>
      <c r="H403" s="21">
        <f>SUM('PACC-SNCC.F.053'!$D403:$G403)</f>
        <v>12</v>
      </c>
      <c r="I403" s="70">
        <v>15750</v>
      </c>
      <c r="J403" s="22">
        <f t="shared" si="19"/>
        <v>189000</v>
      </c>
      <c r="K403" s="25">
        <f t="shared" si="18"/>
        <v>415788</v>
      </c>
      <c r="L403" s="24" t="s">
        <v>34</v>
      </c>
      <c r="M403" s="24" t="s">
        <v>25</v>
      </c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1:26" ht="18" customHeight="1">
      <c r="A404" s="17" t="s">
        <v>334</v>
      </c>
      <c r="B404" s="76" t="s">
        <v>802</v>
      </c>
      <c r="C404" s="19" t="s">
        <v>142</v>
      </c>
      <c r="D404" s="20">
        <v>6</v>
      </c>
      <c r="E404" s="20">
        <v>6</v>
      </c>
      <c r="F404" s="20">
        <v>6</v>
      </c>
      <c r="G404" s="20">
        <v>6</v>
      </c>
      <c r="H404" s="28">
        <f>SUM('PACC-SNCC.F.053'!$D404:$G404)</f>
        <v>24</v>
      </c>
      <c r="I404" s="70">
        <v>460</v>
      </c>
      <c r="J404" s="22">
        <f t="shared" si="19"/>
        <v>11040</v>
      </c>
      <c r="K404" s="25">
        <f t="shared" si="18"/>
        <v>349788</v>
      </c>
      <c r="L404" s="24" t="s">
        <v>34</v>
      </c>
      <c r="M404" s="24" t="s">
        <v>25</v>
      </c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1:26" ht="18" customHeight="1">
      <c r="A405" s="17" t="s">
        <v>334</v>
      </c>
      <c r="B405" s="18" t="s">
        <v>803</v>
      </c>
      <c r="C405" s="19" t="s">
        <v>142</v>
      </c>
      <c r="D405" s="20">
        <v>3</v>
      </c>
      <c r="E405" s="20">
        <v>3</v>
      </c>
      <c r="F405" s="20">
        <v>3</v>
      </c>
      <c r="G405" s="20">
        <v>3</v>
      </c>
      <c r="H405" s="21">
        <f>SUM('PACC-SNCC.F.053'!$D405:$G405)</f>
        <v>12</v>
      </c>
      <c r="I405" s="70">
        <v>7956</v>
      </c>
      <c r="J405" s="22">
        <f t="shared" si="19"/>
        <v>95472</v>
      </c>
      <c r="K405" s="25">
        <f t="shared" si="18"/>
        <v>1146612</v>
      </c>
      <c r="L405" s="24" t="s">
        <v>34</v>
      </c>
      <c r="M405" s="24" t="s">
        <v>25</v>
      </c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1:26" ht="18" customHeight="1">
      <c r="A406" s="17" t="s">
        <v>334</v>
      </c>
      <c r="B406" s="18" t="s">
        <v>804</v>
      </c>
      <c r="C406" s="19" t="s">
        <v>142</v>
      </c>
      <c r="D406" s="20">
        <v>15</v>
      </c>
      <c r="E406" s="20">
        <v>15</v>
      </c>
      <c r="F406" s="20">
        <v>15</v>
      </c>
      <c r="G406" s="20">
        <v>15</v>
      </c>
      <c r="H406" s="21">
        <f>SUM('PACC-SNCC.F.053'!$D406:$G406)</f>
        <v>60</v>
      </c>
      <c r="I406" s="70">
        <v>1005</v>
      </c>
      <c r="J406" s="22">
        <f t="shared" si="19"/>
        <v>60300</v>
      </c>
      <c r="K406" s="25">
        <f t="shared" si="18"/>
        <v>1210740</v>
      </c>
      <c r="L406" s="24" t="s">
        <v>34</v>
      </c>
      <c r="M406" s="24" t="s">
        <v>25</v>
      </c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1:26" ht="18" customHeight="1">
      <c r="A407" s="17" t="s">
        <v>334</v>
      </c>
      <c r="B407" s="18" t="s">
        <v>805</v>
      </c>
      <c r="C407" s="19" t="s">
        <v>142</v>
      </c>
      <c r="D407" s="20">
        <v>3</v>
      </c>
      <c r="E407" s="20">
        <v>3</v>
      </c>
      <c r="F407" s="20">
        <v>3</v>
      </c>
      <c r="G407" s="20">
        <v>3</v>
      </c>
      <c r="H407" s="27">
        <f>SUM('PACC-SNCC.F.053'!$D407:$G407)</f>
        <v>12</v>
      </c>
      <c r="I407" s="33">
        <v>4998</v>
      </c>
      <c r="J407" s="22">
        <f t="shared" si="19"/>
        <v>59976</v>
      </c>
      <c r="K407" s="25">
        <f t="shared" si="18"/>
        <v>1158240</v>
      </c>
      <c r="L407" s="24" t="s">
        <v>34</v>
      </c>
      <c r="M407" s="24" t="s">
        <v>25</v>
      </c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1:26" ht="18" customHeight="1">
      <c r="A408" s="17" t="s">
        <v>334</v>
      </c>
      <c r="B408" s="18" t="s">
        <v>806</v>
      </c>
      <c r="C408" s="19" t="s">
        <v>58</v>
      </c>
      <c r="D408" s="20">
        <v>30</v>
      </c>
      <c r="E408" s="20">
        <v>30</v>
      </c>
      <c r="F408" s="20">
        <v>30</v>
      </c>
      <c r="G408" s="20">
        <v>30</v>
      </c>
      <c r="H408" s="27">
        <f>SUM('PACC-SNCC.F.053'!$D408:$G408)</f>
        <v>120</v>
      </c>
      <c r="I408" s="31">
        <v>1025</v>
      </c>
      <c r="J408" s="22">
        <f t="shared" si="19"/>
        <v>123000</v>
      </c>
      <c r="K408" s="25">
        <f t="shared" si="18"/>
        <v>1159764</v>
      </c>
      <c r="L408" s="24" t="s">
        <v>34</v>
      </c>
      <c r="M408" s="24" t="s">
        <v>25</v>
      </c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1:26" ht="18" customHeight="1">
      <c r="A409" s="17" t="s">
        <v>334</v>
      </c>
      <c r="B409" s="18" t="s">
        <v>807</v>
      </c>
      <c r="C409" s="19" t="s">
        <v>142</v>
      </c>
      <c r="D409" s="20">
        <v>6</v>
      </c>
      <c r="E409" s="20">
        <v>6</v>
      </c>
      <c r="F409" s="20">
        <v>6</v>
      </c>
      <c r="G409" s="20">
        <v>6</v>
      </c>
      <c r="H409" s="21">
        <f>SUM('PACC-SNCC.F.053'!$D409:$G409)</f>
        <v>24</v>
      </c>
      <c r="I409" s="31">
        <v>33661</v>
      </c>
      <c r="J409" s="22">
        <f t="shared" si="19"/>
        <v>807864</v>
      </c>
      <c r="K409" s="25">
        <f t="shared" si="18"/>
        <v>1300164</v>
      </c>
      <c r="L409" s="24" t="s">
        <v>34</v>
      </c>
      <c r="M409" s="24" t="s">
        <v>25</v>
      </c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1:26" ht="18" customHeight="1">
      <c r="A410" s="17" t="s">
        <v>334</v>
      </c>
      <c r="B410" s="18" t="s">
        <v>808</v>
      </c>
      <c r="C410" s="19" t="s">
        <v>142</v>
      </c>
      <c r="D410" s="20">
        <v>20</v>
      </c>
      <c r="E410" s="20">
        <v>20</v>
      </c>
      <c r="F410" s="20">
        <v>20</v>
      </c>
      <c r="G410" s="20">
        <v>20</v>
      </c>
      <c r="H410" s="21">
        <f>SUM('PACC-SNCC.F.053'!$D410:$G410)</f>
        <v>80</v>
      </c>
      <c r="I410" s="31">
        <v>1995</v>
      </c>
      <c r="J410" s="22">
        <f t="shared" si="19"/>
        <v>159600</v>
      </c>
      <c r="K410" s="25">
        <f t="shared" si="18"/>
        <v>619500</v>
      </c>
      <c r="L410" s="24" t="s">
        <v>34</v>
      </c>
      <c r="M410" s="24" t="s">
        <v>25</v>
      </c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1:26" ht="18" customHeight="1">
      <c r="A411" s="17" t="s">
        <v>334</v>
      </c>
      <c r="B411" s="18" t="s">
        <v>809</v>
      </c>
      <c r="C411" s="19" t="s">
        <v>52</v>
      </c>
      <c r="D411" s="20">
        <v>3</v>
      </c>
      <c r="E411" s="20">
        <v>3</v>
      </c>
      <c r="F411" s="20">
        <v>3</v>
      </c>
      <c r="G411" s="20">
        <v>3</v>
      </c>
      <c r="H411" s="21">
        <f>SUM('PACC-SNCC.F.053'!$D411:$G411)</f>
        <v>12</v>
      </c>
      <c r="I411" s="31">
        <v>650</v>
      </c>
      <c r="J411" s="22">
        <f t="shared" si="19"/>
        <v>7800</v>
      </c>
      <c r="K411" s="25">
        <f t="shared" si="18"/>
        <v>616980</v>
      </c>
      <c r="L411" s="24" t="s">
        <v>34</v>
      </c>
      <c r="M411" s="24" t="s">
        <v>25</v>
      </c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1:26" ht="18" customHeight="1">
      <c r="A412" s="17" t="s">
        <v>334</v>
      </c>
      <c r="B412" s="18" t="s">
        <v>810</v>
      </c>
      <c r="C412" s="19" t="s">
        <v>142</v>
      </c>
      <c r="D412" s="20">
        <v>3</v>
      </c>
      <c r="E412" s="20">
        <v>3</v>
      </c>
      <c r="F412" s="20">
        <v>3</v>
      </c>
      <c r="G412" s="20">
        <v>3</v>
      </c>
      <c r="H412" s="28">
        <f>SUM('PACC-SNCC.F.053'!$D412:$G412)</f>
        <v>12</v>
      </c>
      <c r="I412" s="31">
        <v>5125</v>
      </c>
      <c r="J412" s="22">
        <f t="shared" si="19"/>
        <v>61500</v>
      </c>
      <c r="K412" s="25">
        <f t="shared" si="18"/>
        <v>686580</v>
      </c>
      <c r="L412" s="24" t="s">
        <v>34</v>
      </c>
      <c r="M412" s="24" t="s">
        <v>25</v>
      </c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6" ht="18" customHeight="1">
      <c r="A413" s="17" t="s">
        <v>334</v>
      </c>
      <c r="B413" s="18" t="s">
        <v>811</v>
      </c>
      <c r="C413" s="19" t="s">
        <v>142</v>
      </c>
      <c r="D413" s="20">
        <v>3</v>
      </c>
      <c r="E413" s="20">
        <v>3</v>
      </c>
      <c r="F413" s="20">
        <v>3</v>
      </c>
      <c r="G413" s="20">
        <v>3</v>
      </c>
      <c r="H413" s="27">
        <f>SUM('PACC-SNCC.F.053'!$D413:$G413)</f>
        <v>12</v>
      </c>
      <c r="I413" s="31">
        <v>21950</v>
      </c>
      <c r="J413" s="22">
        <f t="shared" si="19"/>
        <v>263400</v>
      </c>
      <c r="K413" s="25">
        <f t="shared" si="18"/>
        <v>690080</v>
      </c>
      <c r="L413" s="24" t="s">
        <v>34</v>
      </c>
      <c r="M413" s="24" t="s">
        <v>25</v>
      </c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6" ht="18" customHeight="1">
      <c r="A414" s="17" t="s">
        <v>334</v>
      </c>
      <c r="B414" s="18" t="s">
        <v>812</v>
      </c>
      <c r="C414" s="19" t="s">
        <v>52</v>
      </c>
      <c r="D414" s="20">
        <v>6</v>
      </c>
      <c r="E414" s="20">
        <v>6</v>
      </c>
      <c r="F414" s="20">
        <v>6</v>
      </c>
      <c r="G414" s="20">
        <v>6</v>
      </c>
      <c r="H414" s="27">
        <f>SUM('PACC-SNCC.F.053'!$D414:$G414)</f>
        <v>24</v>
      </c>
      <c r="I414" s="31">
        <v>5300</v>
      </c>
      <c r="J414" s="22">
        <f t="shared" si="19"/>
        <v>127200</v>
      </c>
      <c r="K414" s="25">
        <f t="shared" si="18"/>
        <v>561080</v>
      </c>
      <c r="L414" s="24" t="s">
        <v>34</v>
      </c>
      <c r="M414" s="24" t="s">
        <v>25</v>
      </c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6" ht="18" customHeight="1">
      <c r="A415" s="17" t="s">
        <v>334</v>
      </c>
      <c r="B415" s="18" t="s">
        <v>813</v>
      </c>
      <c r="C415" s="19" t="s">
        <v>142</v>
      </c>
      <c r="D415" s="20">
        <v>6</v>
      </c>
      <c r="E415" s="20">
        <v>6</v>
      </c>
      <c r="F415" s="20">
        <v>6</v>
      </c>
      <c r="G415" s="20">
        <v>6</v>
      </c>
      <c r="H415" s="21">
        <f>SUM('PACC-SNCC.F.053'!$D415:$G415)</f>
        <v>24</v>
      </c>
      <c r="I415" s="31">
        <v>6545</v>
      </c>
      <c r="J415" s="22">
        <f t="shared" si="19"/>
        <v>157080</v>
      </c>
      <c r="K415" s="25">
        <f t="shared" si="18"/>
        <v>589880</v>
      </c>
      <c r="L415" s="24" t="s">
        <v>34</v>
      </c>
      <c r="M415" s="24" t="s">
        <v>25</v>
      </c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6" ht="18" customHeight="1">
      <c r="A416" s="17" t="s">
        <v>334</v>
      </c>
      <c r="B416" s="18" t="s">
        <v>814</v>
      </c>
      <c r="C416" s="19" t="s">
        <v>52</v>
      </c>
      <c r="D416" s="20">
        <v>30</v>
      </c>
      <c r="E416" s="20">
        <v>30</v>
      </c>
      <c r="F416" s="20">
        <v>30</v>
      </c>
      <c r="G416" s="20">
        <v>30</v>
      </c>
      <c r="H416" s="28">
        <f>SUM('PACC-SNCC.F.053'!$D416:$G416)</f>
        <v>120</v>
      </c>
      <c r="I416" s="31">
        <v>645</v>
      </c>
      <c r="J416" s="22">
        <f t="shared" si="19"/>
        <v>77400</v>
      </c>
      <c r="K416" s="25">
        <f t="shared" si="18"/>
        <v>471200</v>
      </c>
      <c r="L416" s="24" t="s">
        <v>34</v>
      </c>
      <c r="M416" s="24" t="s">
        <v>25</v>
      </c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:26" ht="18" customHeight="1">
      <c r="A417" s="17" t="s">
        <v>334</v>
      </c>
      <c r="B417" s="18" t="s">
        <v>815</v>
      </c>
      <c r="C417" s="19" t="s">
        <v>292</v>
      </c>
      <c r="D417" s="20">
        <v>13</v>
      </c>
      <c r="E417" s="20">
        <v>13</v>
      </c>
      <c r="F417" s="20">
        <v>13</v>
      </c>
      <c r="G417" s="20">
        <v>13</v>
      </c>
      <c r="H417" s="21">
        <f>SUM('PACC-SNCC.F.053'!$D417:$G417)</f>
        <v>52</v>
      </c>
      <c r="I417" s="31">
        <v>1250</v>
      </c>
      <c r="J417" s="22">
        <f t="shared" si="19"/>
        <v>65000</v>
      </c>
      <c r="K417" s="25">
        <f t="shared" si="18"/>
        <v>507800</v>
      </c>
      <c r="L417" s="24" t="s">
        <v>34</v>
      </c>
      <c r="M417" s="24" t="s">
        <v>25</v>
      </c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:26" ht="18" customHeight="1">
      <c r="A418" s="17" t="s">
        <v>334</v>
      </c>
      <c r="B418" s="18" t="s">
        <v>816</v>
      </c>
      <c r="C418" s="19" t="s">
        <v>142</v>
      </c>
      <c r="D418" s="20">
        <v>6</v>
      </c>
      <c r="E418" s="20">
        <v>6</v>
      </c>
      <c r="F418" s="20">
        <v>6</v>
      </c>
      <c r="G418" s="20">
        <v>6</v>
      </c>
      <c r="H418" s="21">
        <f>SUM('PACC-SNCC.F.053'!$D418:$G418)</f>
        <v>24</v>
      </c>
      <c r="I418" s="31">
        <v>5600</v>
      </c>
      <c r="J418" s="22">
        <f t="shared" si="19"/>
        <v>134400</v>
      </c>
      <c r="K418" s="25">
        <f t="shared" si="18"/>
        <v>520800</v>
      </c>
      <c r="L418" s="24" t="s">
        <v>34</v>
      </c>
      <c r="M418" s="24" t="s">
        <v>25</v>
      </c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:26" ht="18" customHeight="1">
      <c r="A419" s="17" t="s">
        <v>334</v>
      </c>
      <c r="B419" s="18" t="s">
        <v>817</v>
      </c>
      <c r="C419" s="19" t="s">
        <v>142</v>
      </c>
      <c r="D419" s="20">
        <v>6</v>
      </c>
      <c r="E419" s="20">
        <v>6</v>
      </c>
      <c r="F419" s="20">
        <v>6</v>
      </c>
      <c r="G419" s="20">
        <v>6</v>
      </c>
      <c r="H419" s="21">
        <f>SUM('PACC-SNCC.F.053'!$D419:$G419)</f>
        <v>24</v>
      </c>
      <c r="I419" s="31">
        <v>6500</v>
      </c>
      <c r="J419" s="22">
        <f t="shared" si="19"/>
        <v>156000</v>
      </c>
      <c r="K419" s="25">
        <f t="shared" si="18"/>
        <v>476400</v>
      </c>
      <c r="L419" s="24" t="s">
        <v>34</v>
      </c>
      <c r="M419" s="24" t="s">
        <v>25</v>
      </c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:26" ht="18" customHeight="1">
      <c r="A420" s="17" t="s">
        <v>334</v>
      </c>
      <c r="B420" s="18" t="s">
        <v>818</v>
      </c>
      <c r="C420" s="19" t="s">
        <v>52</v>
      </c>
      <c r="D420" s="20">
        <v>6</v>
      </c>
      <c r="E420" s="20">
        <v>6</v>
      </c>
      <c r="F420" s="20">
        <v>6</v>
      </c>
      <c r="G420" s="20">
        <v>6</v>
      </c>
      <c r="H420" s="28">
        <f>SUM('PACC-SNCC.F.053'!$D420:$G420)</f>
        <v>24</v>
      </c>
      <c r="I420" s="31">
        <v>1600</v>
      </c>
      <c r="J420" s="22">
        <f t="shared" si="19"/>
        <v>38400</v>
      </c>
      <c r="K420" s="25">
        <f t="shared" si="18"/>
        <v>432000</v>
      </c>
      <c r="L420" s="24" t="s">
        <v>34</v>
      </c>
      <c r="M420" s="24" t="s">
        <v>25</v>
      </c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:26" ht="18" customHeight="1">
      <c r="A421" s="17" t="s">
        <v>334</v>
      </c>
      <c r="B421" s="18" t="s">
        <v>819</v>
      </c>
      <c r="C421" s="19" t="s">
        <v>52</v>
      </c>
      <c r="D421" s="20">
        <v>30</v>
      </c>
      <c r="E421" s="20">
        <v>30</v>
      </c>
      <c r="F421" s="20">
        <v>30</v>
      </c>
      <c r="G421" s="20">
        <v>30</v>
      </c>
      <c r="H421" s="27">
        <f>SUM('PACC-SNCC.F.053'!$D421:$G421)</f>
        <v>120</v>
      </c>
      <c r="I421" s="31">
        <v>950</v>
      </c>
      <c r="J421" s="22">
        <f t="shared" si="19"/>
        <v>114000</v>
      </c>
      <c r="K421" s="25">
        <f t="shared" si="18"/>
        <v>475200</v>
      </c>
      <c r="L421" s="24" t="s">
        <v>34</v>
      </c>
      <c r="M421" s="24" t="s">
        <v>25</v>
      </c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:26" ht="18" customHeight="1">
      <c r="A422" s="17" t="s">
        <v>334</v>
      </c>
      <c r="B422" s="18" t="s">
        <v>820</v>
      </c>
      <c r="C422" s="19" t="s">
        <v>52</v>
      </c>
      <c r="D422" s="20">
        <v>30</v>
      </c>
      <c r="E422" s="20">
        <v>30</v>
      </c>
      <c r="F422" s="20">
        <v>30</v>
      </c>
      <c r="G422" s="20">
        <v>30</v>
      </c>
      <c r="H422" s="21">
        <f>SUM('PACC-SNCC.F.053'!$D422:$G422)</f>
        <v>120</v>
      </c>
      <c r="I422" s="31">
        <v>650</v>
      </c>
      <c r="J422" s="22">
        <f t="shared" si="19"/>
        <v>78000</v>
      </c>
      <c r="K422" s="25">
        <f t="shared" si="18"/>
        <v>509400</v>
      </c>
      <c r="L422" s="24" t="s">
        <v>34</v>
      </c>
      <c r="M422" s="24" t="s">
        <v>25</v>
      </c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 ht="18" customHeight="1">
      <c r="A423" s="17" t="s">
        <v>334</v>
      </c>
      <c r="B423" s="18" t="s">
        <v>821</v>
      </c>
      <c r="C423" s="19" t="s">
        <v>142</v>
      </c>
      <c r="D423" s="20">
        <v>30</v>
      </c>
      <c r="E423" s="20">
        <v>30</v>
      </c>
      <c r="F423" s="20">
        <v>30</v>
      </c>
      <c r="G423" s="20">
        <v>30</v>
      </c>
      <c r="H423" s="28">
        <f>SUM('PACC-SNCC.F.053'!$D423:$G423)</f>
        <v>120</v>
      </c>
      <c r="I423" s="31">
        <v>750</v>
      </c>
      <c r="J423" s="22">
        <f t="shared" si="19"/>
        <v>90000</v>
      </c>
      <c r="K423" s="25">
        <f t="shared" si="18"/>
        <v>512400</v>
      </c>
      <c r="L423" s="24" t="s">
        <v>34</v>
      </c>
      <c r="M423" s="24" t="s">
        <v>25</v>
      </c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:26" ht="18" customHeight="1">
      <c r="A424" s="17" t="s">
        <v>334</v>
      </c>
      <c r="B424" s="18" t="s">
        <v>822</v>
      </c>
      <c r="C424" s="73" t="s">
        <v>142</v>
      </c>
      <c r="D424" s="20">
        <v>3</v>
      </c>
      <c r="E424" s="20">
        <v>3</v>
      </c>
      <c r="F424" s="20">
        <v>3</v>
      </c>
      <c r="G424" s="20">
        <v>3</v>
      </c>
      <c r="H424" s="27">
        <f>SUM('PACC-SNCC.F.053'!$D424:$G424)</f>
        <v>12</v>
      </c>
      <c r="I424" s="31">
        <v>9300</v>
      </c>
      <c r="J424" s="22">
        <f t="shared" si="19"/>
        <v>111600</v>
      </c>
      <c r="K424" s="25">
        <f t="shared" si="18"/>
        <v>1132200</v>
      </c>
      <c r="L424" s="24" t="s">
        <v>34</v>
      </c>
      <c r="M424" s="24" t="s">
        <v>25</v>
      </c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:26" ht="18" customHeight="1">
      <c r="A425" s="17" t="s">
        <v>334</v>
      </c>
      <c r="B425" s="18" t="s">
        <v>823</v>
      </c>
      <c r="C425" s="73" t="s">
        <v>142</v>
      </c>
      <c r="D425" s="20">
        <v>3</v>
      </c>
      <c r="E425" s="20">
        <v>3</v>
      </c>
      <c r="F425" s="20">
        <v>3</v>
      </c>
      <c r="G425" s="20">
        <v>3</v>
      </c>
      <c r="H425" s="21">
        <f>SUM('PACC-SNCC.F.053'!$D425:$G425)</f>
        <v>12</v>
      </c>
      <c r="I425" s="31">
        <v>6800</v>
      </c>
      <c r="J425" s="22">
        <f t="shared" si="19"/>
        <v>81600</v>
      </c>
      <c r="K425" s="25">
        <f t="shared" si="18"/>
        <v>1110600</v>
      </c>
      <c r="L425" s="24" t="s">
        <v>34</v>
      </c>
      <c r="M425" s="24" t="s">
        <v>25</v>
      </c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:26" ht="18" customHeight="1">
      <c r="A426" s="17" t="s">
        <v>334</v>
      </c>
      <c r="B426" s="18" t="s">
        <v>824</v>
      </c>
      <c r="C426" s="73" t="s">
        <v>142</v>
      </c>
      <c r="D426" s="20">
        <v>3</v>
      </c>
      <c r="E426" s="20">
        <v>3</v>
      </c>
      <c r="F426" s="20">
        <v>3</v>
      </c>
      <c r="G426" s="20">
        <v>3</v>
      </c>
      <c r="H426" s="28">
        <f>SUM('PACC-SNCC.F.053'!$D426:$G426)</f>
        <v>12</v>
      </c>
      <c r="I426" s="31">
        <v>12350</v>
      </c>
      <c r="J426" s="22">
        <f t="shared" si="19"/>
        <v>148200</v>
      </c>
      <c r="K426" s="25">
        <f t="shared" si="18"/>
        <v>1160520</v>
      </c>
      <c r="L426" s="24" t="s">
        <v>34</v>
      </c>
      <c r="M426" s="24" t="s">
        <v>25</v>
      </c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:26" ht="18" customHeight="1">
      <c r="A427" s="17" t="s">
        <v>334</v>
      </c>
      <c r="B427" s="18" t="s">
        <v>825</v>
      </c>
      <c r="C427" s="73" t="s">
        <v>142</v>
      </c>
      <c r="D427" s="20">
        <v>15</v>
      </c>
      <c r="E427" s="20">
        <v>15</v>
      </c>
      <c r="F427" s="20">
        <v>15</v>
      </c>
      <c r="G427" s="20">
        <v>15</v>
      </c>
      <c r="H427" s="27">
        <f>SUM('PACC-SNCC.F.053'!$D427:$G427)</f>
        <v>60</v>
      </c>
      <c r="I427" s="31">
        <v>1350</v>
      </c>
      <c r="J427" s="22">
        <f t="shared" si="19"/>
        <v>81000</v>
      </c>
      <c r="K427" s="25">
        <f t="shared" si="18"/>
        <v>1499520</v>
      </c>
      <c r="L427" s="24" t="s">
        <v>24</v>
      </c>
      <c r="M427" s="24" t="s">
        <v>25</v>
      </c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:26" ht="18" customHeight="1">
      <c r="A428" s="17" t="s">
        <v>334</v>
      </c>
      <c r="B428" s="18" t="s">
        <v>826</v>
      </c>
      <c r="C428" s="73" t="s">
        <v>142</v>
      </c>
      <c r="D428" s="20">
        <v>21</v>
      </c>
      <c r="E428" s="20">
        <v>21</v>
      </c>
      <c r="F428" s="20">
        <v>21</v>
      </c>
      <c r="G428" s="20">
        <v>21</v>
      </c>
      <c r="H428" s="21">
        <f>SUM('PACC-SNCC.F.053'!$D428:$G428)</f>
        <v>84</v>
      </c>
      <c r="I428" s="31">
        <v>8450</v>
      </c>
      <c r="J428" s="22">
        <f t="shared" si="19"/>
        <v>709800</v>
      </c>
      <c r="K428" s="25">
        <f t="shared" si="18"/>
        <v>1496365.8</v>
      </c>
      <c r="L428" s="24" t="s">
        <v>24</v>
      </c>
      <c r="M428" s="24" t="s">
        <v>25</v>
      </c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:26" ht="18" customHeight="1">
      <c r="A429" s="17" t="s">
        <v>334</v>
      </c>
      <c r="B429" s="18" t="s">
        <v>827</v>
      </c>
      <c r="C429" s="73" t="s">
        <v>142</v>
      </c>
      <c r="D429" s="20">
        <v>15</v>
      </c>
      <c r="E429" s="20">
        <v>15</v>
      </c>
      <c r="F429" s="20">
        <v>15</v>
      </c>
      <c r="G429" s="20">
        <v>15</v>
      </c>
      <c r="H429" s="28">
        <f>SUM('PACC-SNCC.F.053'!$D429:$G429)</f>
        <v>60</v>
      </c>
      <c r="I429" s="31">
        <v>1500</v>
      </c>
      <c r="J429" s="22">
        <f t="shared" si="19"/>
        <v>90000</v>
      </c>
      <c r="K429" s="25">
        <f t="shared" si="18"/>
        <v>849205.8</v>
      </c>
      <c r="L429" s="24" t="s">
        <v>34</v>
      </c>
      <c r="M429" s="24" t="s">
        <v>25</v>
      </c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 ht="18" customHeight="1">
      <c r="A430" s="17" t="s">
        <v>334</v>
      </c>
      <c r="B430" s="18" t="s">
        <v>828</v>
      </c>
      <c r="C430" s="73" t="s">
        <v>142</v>
      </c>
      <c r="D430" s="20">
        <v>3</v>
      </c>
      <c r="E430" s="20">
        <v>3</v>
      </c>
      <c r="F430" s="20">
        <v>3</v>
      </c>
      <c r="G430" s="20">
        <v>3</v>
      </c>
      <c r="H430" s="27">
        <f>SUM('PACC-SNCC.F.053'!$D430:$G430)</f>
        <v>12</v>
      </c>
      <c r="I430" s="31">
        <v>10960</v>
      </c>
      <c r="J430" s="22">
        <f t="shared" si="19"/>
        <v>131520</v>
      </c>
      <c r="K430" s="25">
        <f t="shared" si="18"/>
        <v>800005.8</v>
      </c>
      <c r="L430" s="24" t="s">
        <v>34</v>
      </c>
      <c r="M430" s="24" t="s">
        <v>25</v>
      </c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:26" ht="18" customHeight="1">
      <c r="A431" s="17" t="s">
        <v>334</v>
      </c>
      <c r="B431" s="18" t="s">
        <v>829</v>
      </c>
      <c r="C431" s="73" t="s">
        <v>142</v>
      </c>
      <c r="D431" s="20">
        <v>21</v>
      </c>
      <c r="E431" s="20">
        <v>21</v>
      </c>
      <c r="F431" s="20">
        <v>21</v>
      </c>
      <c r="G431" s="20">
        <v>21</v>
      </c>
      <c r="H431" s="27">
        <f>SUM('PACC-SNCC.F.053'!$D431:$G431)</f>
        <v>84</v>
      </c>
      <c r="I431" s="31">
        <v>5800</v>
      </c>
      <c r="J431" s="22">
        <f t="shared" si="19"/>
        <v>487200</v>
      </c>
      <c r="K431" s="25">
        <f t="shared" si="18"/>
        <v>956485.8</v>
      </c>
      <c r="L431" s="24" t="s">
        <v>34</v>
      </c>
      <c r="M431" s="24" t="s">
        <v>25</v>
      </c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:26" ht="18" customHeight="1">
      <c r="A432" s="17" t="s">
        <v>334</v>
      </c>
      <c r="B432" s="18" t="s">
        <v>830</v>
      </c>
      <c r="C432" s="73" t="s">
        <v>142</v>
      </c>
      <c r="D432" s="20">
        <v>3</v>
      </c>
      <c r="E432" s="20">
        <v>3</v>
      </c>
      <c r="F432" s="20">
        <v>3</v>
      </c>
      <c r="G432" s="20">
        <v>3</v>
      </c>
      <c r="H432" s="21">
        <f>SUM('PACC-SNCC.F.053'!$D432:$G432)</f>
        <v>12</v>
      </c>
      <c r="I432" s="31">
        <v>6487.15</v>
      </c>
      <c r="J432" s="22">
        <f t="shared" si="19"/>
        <v>77845.799999999988</v>
      </c>
      <c r="K432" s="25">
        <f t="shared" si="18"/>
        <v>625285.80000000005</v>
      </c>
      <c r="L432" s="24" t="s">
        <v>34</v>
      </c>
      <c r="M432" s="24" t="s">
        <v>25</v>
      </c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:26" ht="18" customHeight="1">
      <c r="A433" s="17" t="s">
        <v>334</v>
      </c>
      <c r="B433" s="18" t="s">
        <v>831</v>
      </c>
      <c r="C433" s="73" t="s">
        <v>142</v>
      </c>
      <c r="D433" s="20">
        <v>18</v>
      </c>
      <c r="E433" s="20">
        <v>18</v>
      </c>
      <c r="F433" s="20">
        <v>18</v>
      </c>
      <c r="G433" s="20">
        <v>18</v>
      </c>
      <c r="H433" s="21">
        <f>SUM('PACC-SNCC.F.053'!$D433:$G433)</f>
        <v>72</v>
      </c>
      <c r="I433" s="31">
        <v>870</v>
      </c>
      <c r="J433" s="22">
        <f t="shared" si="19"/>
        <v>62640</v>
      </c>
      <c r="K433" s="25">
        <f t="shared" si="18"/>
        <v>741840</v>
      </c>
      <c r="L433" s="24" t="s">
        <v>34</v>
      </c>
      <c r="M433" s="24" t="s">
        <v>25</v>
      </c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:26" ht="18" customHeight="1">
      <c r="A434" s="17" t="s">
        <v>334</v>
      </c>
      <c r="B434" s="18" t="s">
        <v>832</v>
      </c>
      <c r="C434" s="19" t="s">
        <v>142</v>
      </c>
      <c r="D434" s="20">
        <v>15</v>
      </c>
      <c r="E434" s="20">
        <v>15</v>
      </c>
      <c r="F434" s="20">
        <v>15</v>
      </c>
      <c r="G434" s="20">
        <v>15</v>
      </c>
      <c r="H434" s="28">
        <f>SUM('PACC-SNCC.F.053'!$D434:$G434)</f>
        <v>60</v>
      </c>
      <c r="I434" s="31">
        <v>680</v>
      </c>
      <c r="J434" s="22">
        <f t="shared" si="19"/>
        <v>40800</v>
      </c>
      <c r="K434" s="25">
        <f t="shared" si="18"/>
        <v>791808</v>
      </c>
      <c r="L434" s="24" t="s">
        <v>34</v>
      </c>
      <c r="M434" s="24" t="s">
        <v>25</v>
      </c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:26" ht="18" customHeight="1">
      <c r="A435" s="17" t="s">
        <v>334</v>
      </c>
      <c r="B435" s="18" t="s">
        <v>833</v>
      </c>
      <c r="C435" s="19" t="s">
        <v>142</v>
      </c>
      <c r="D435" s="20">
        <v>18</v>
      </c>
      <c r="E435" s="20">
        <v>18</v>
      </c>
      <c r="F435" s="20">
        <v>18</v>
      </c>
      <c r="G435" s="20">
        <v>18</v>
      </c>
      <c r="H435" s="21">
        <f>SUM('PACC-SNCC.F.053'!$D435:$G435)</f>
        <v>72</v>
      </c>
      <c r="I435" s="31">
        <v>4000</v>
      </c>
      <c r="J435" s="22">
        <f t="shared" si="19"/>
        <v>288000</v>
      </c>
      <c r="K435" s="25">
        <f t="shared" si="18"/>
        <v>879648</v>
      </c>
      <c r="L435" s="24" t="s">
        <v>34</v>
      </c>
      <c r="M435" s="24" t="s">
        <v>25</v>
      </c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:26" ht="18" customHeight="1">
      <c r="A436" s="17" t="s">
        <v>334</v>
      </c>
      <c r="B436" s="18" t="s">
        <v>834</v>
      </c>
      <c r="C436" s="19" t="s">
        <v>142</v>
      </c>
      <c r="D436" s="20">
        <v>6</v>
      </c>
      <c r="E436" s="20">
        <v>6</v>
      </c>
      <c r="F436" s="20">
        <v>6</v>
      </c>
      <c r="G436" s="20">
        <v>6</v>
      </c>
      <c r="H436" s="27">
        <f>SUM('PACC-SNCC.F.053'!$D436:$G436)</f>
        <v>24</v>
      </c>
      <c r="I436" s="31">
        <v>6500</v>
      </c>
      <c r="J436" s="22">
        <f t="shared" si="19"/>
        <v>156000</v>
      </c>
      <c r="K436" s="25">
        <f t="shared" si="18"/>
        <v>694848</v>
      </c>
      <c r="L436" s="24" t="s">
        <v>34</v>
      </c>
      <c r="M436" s="24" t="s">
        <v>25</v>
      </c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:26" ht="18" customHeight="1">
      <c r="A437" s="17" t="s">
        <v>334</v>
      </c>
      <c r="B437" s="18" t="s">
        <v>835</v>
      </c>
      <c r="C437" s="19" t="s">
        <v>142</v>
      </c>
      <c r="D437" s="20">
        <v>6</v>
      </c>
      <c r="E437" s="20">
        <v>6</v>
      </c>
      <c r="F437" s="20">
        <v>6</v>
      </c>
      <c r="G437" s="20">
        <v>6</v>
      </c>
      <c r="H437" s="27">
        <f>SUM('PACC-SNCC.F.053'!$D437:$G437)</f>
        <v>24</v>
      </c>
      <c r="I437" s="31">
        <v>8100</v>
      </c>
      <c r="J437" s="22">
        <f t="shared" si="19"/>
        <v>194400</v>
      </c>
      <c r="K437" s="25">
        <f t="shared" si="18"/>
        <v>642048</v>
      </c>
      <c r="L437" s="24" t="s">
        <v>34</v>
      </c>
      <c r="M437" s="24" t="s">
        <v>25</v>
      </c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:26" ht="18" customHeight="1">
      <c r="A438" s="17" t="s">
        <v>334</v>
      </c>
      <c r="B438" s="18" t="s">
        <v>836</v>
      </c>
      <c r="C438" s="19" t="s">
        <v>52</v>
      </c>
      <c r="D438" s="20">
        <v>48</v>
      </c>
      <c r="E438" s="20">
        <v>48</v>
      </c>
      <c r="F438" s="20">
        <v>48</v>
      </c>
      <c r="G438" s="20">
        <v>48</v>
      </c>
      <c r="H438" s="21">
        <f>SUM('PACC-SNCC.F.053'!$D438:$G438)</f>
        <v>192</v>
      </c>
      <c r="I438" s="31">
        <v>586.5</v>
      </c>
      <c r="J438" s="22">
        <f t="shared" si="19"/>
        <v>112608</v>
      </c>
      <c r="K438" s="25">
        <f t="shared" si="18"/>
        <v>879648</v>
      </c>
      <c r="L438" s="24" t="s">
        <v>34</v>
      </c>
      <c r="M438" s="24" t="s">
        <v>25</v>
      </c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:26" ht="18" customHeight="1">
      <c r="A439" s="17" t="s">
        <v>334</v>
      </c>
      <c r="B439" s="18" t="s">
        <v>837</v>
      </c>
      <c r="C439" s="19" t="s">
        <v>52</v>
      </c>
      <c r="D439" s="20">
        <v>48</v>
      </c>
      <c r="E439" s="20">
        <v>48</v>
      </c>
      <c r="F439" s="20">
        <v>48</v>
      </c>
      <c r="G439" s="20">
        <v>48</v>
      </c>
      <c r="H439" s="21">
        <f>SUM('PACC-SNCC.F.053'!$D439:$G439)</f>
        <v>192</v>
      </c>
      <c r="I439" s="31">
        <v>670</v>
      </c>
      <c r="J439" s="22">
        <f t="shared" si="19"/>
        <v>128640</v>
      </c>
      <c r="K439" s="25">
        <f t="shared" si="18"/>
        <v>1527040</v>
      </c>
      <c r="L439" s="24" t="s">
        <v>24</v>
      </c>
      <c r="M439" s="24" t="s">
        <v>25</v>
      </c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:26" ht="18" customHeight="1">
      <c r="A440" s="17" t="s">
        <v>334</v>
      </c>
      <c r="B440" s="18" t="s">
        <v>838</v>
      </c>
      <c r="C440" s="73" t="s">
        <v>52</v>
      </c>
      <c r="D440" s="20">
        <v>6</v>
      </c>
      <c r="E440" s="20">
        <v>6</v>
      </c>
      <c r="F440" s="20">
        <v>6</v>
      </c>
      <c r="G440" s="20">
        <v>6</v>
      </c>
      <c r="H440" s="21">
        <f>SUM('PACC-SNCC.F.053'!$D440:$G440)</f>
        <v>24</v>
      </c>
      <c r="I440" s="31">
        <v>4300</v>
      </c>
      <c r="J440" s="22">
        <f t="shared" si="19"/>
        <v>103200</v>
      </c>
      <c r="K440" s="25">
        <f t="shared" si="18"/>
        <v>2158400</v>
      </c>
      <c r="L440" s="24" t="s">
        <v>24</v>
      </c>
      <c r="M440" s="24" t="s">
        <v>25</v>
      </c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:26" ht="18" customHeight="1">
      <c r="A441" s="17" t="s">
        <v>334</v>
      </c>
      <c r="B441" s="18" t="s">
        <v>839</v>
      </c>
      <c r="C441" s="73" t="s">
        <v>52</v>
      </c>
      <c r="D441" s="20">
        <v>6</v>
      </c>
      <c r="E441" s="20">
        <v>6</v>
      </c>
      <c r="F441" s="20">
        <v>6</v>
      </c>
      <c r="G441" s="20">
        <v>6</v>
      </c>
      <c r="H441" s="21">
        <f>SUM('PACC-SNCC.F.053'!$D441:$G441)</f>
        <v>24</v>
      </c>
      <c r="I441" s="31">
        <v>4300</v>
      </c>
      <c r="J441" s="22">
        <f t="shared" si="19"/>
        <v>103200</v>
      </c>
      <c r="K441" s="25">
        <f t="shared" si="18"/>
        <v>3145352</v>
      </c>
      <c r="L441" s="24" t="s">
        <v>24</v>
      </c>
      <c r="M441" s="24" t="s">
        <v>25</v>
      </c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:26" ht="18" customHeight="1">
      <c r="A442" s="17" t="s">
        <v>334</v>
      </c>
      <c r="B442" s="18" t="s">
        <v>840</v>
      </c>
      <c r="C442" s="73" t="s">
        <v>52</v>
      </c>
      <c r="D442" s="20">
        <v>90</v>
      </c>
      <c r="E442" s="20">
        <v>90</v>
      </c>
      <c r="F442" s="20">
        <v>90</v>
      </c>
      <c r="G442" s="20">
        <v>90</v>
      </c>
      <c r="H442" s="21">
        <f>SUM('PACC-SNCC.F.053'!$D442:$G442)</f>
        <v>360</v>
      </c>
      <c r="I442" s="31">
        <v>1200</v>
      </c>
      <c r="J442" s="22">
        <f t="shared" si="19"/>
        <v>432000</v>
      </c>
      <c r="K442" s="25">
        <f t="shared" si="18"/>
        <v>3090212</v>
      </c>
      <c r="L442" s="24" t="s">
        <v>24</v>
      </c>
      <c r="M442" s="24" t="s">
        <v>25</v>
      </c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:26" ht="18" customHeight="1">
      <c r="A443" s="17" t="s">
        <v>334</v>
      </c>
      <c r="B443" s="18" t="s">
        <v>841</v>
      </c>
      <c r="C443" s="73" t="s">
        <v>52</v>
      </c>
      <c r="D443" s="20">
        <v>200</v>
      </c>
      <c r="E443" s="20">
        <v>200</v>
      </c>
      <c r="F443" s="20">
        <v>200</v>
      </c>
      <c r="G443" s="20">
        <v>200</v>
      </c>
      <c r="H443" s="21">
        <f>SUM('PACC-SNCC.F.053'!$D443:$G443)</f>
        <v>800</v>
      </c>
      <c r="I443" s="31">
        <v>950</v>
      </c>
      <c r="J443" s="22">
        <f t="shared" si="19"/>
        <v>760000</v>
      </c>
      <c r="K443" s="25">
        <f t="shared" si="18"/>
        <v>2867204</v>
      </c>
      <c r="L443" s="24" t="s">
        <v>24</v>
      </c>
      <c r="M443" s="24" t="s">
        <v>25</v>
      </c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:26" ht="18" customHeight="1">
      <c r="A444" s="17" t="s">
        <v>334</v>
      </c>
      <c r="B444" s="18" t="s">
        <v>842</v>
      </c>
      <c r="C444" s="73" t="s">
        <v>52</v>
      </c>
      <c r="D444" s="20">
        <v>200</v>
      </c>
      <c r="E444" s="20">
        <v>200</v>
      </c>
      <c r="F444" s="20">
        <v>200</v>
      </c>
      <c r="G444" s="20">
        <v>200</v>
      </c>
      <c r="H444" s="28">
        <f>SUM('PACC-SNCC.F.053'!$D444:$G444)</f>
        <v>800</v>
      </c>
      <c r="I444" s="31">
        <v>950</v>
      </c>
      <c r="J444" s="22">
        <f t="shared" si="19"/>
        <v>760000</v>
      </c>
      <c r="K444" s="25">
        <f t="shared" si="18"/>
        <v>2211700</v>
      </c>
      <c r="L444" s="24" t="s">
        <v>24</v>
      </c>
      <c r="M444" s="24" t="s">
        <v>25</v>
      </c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:26" ht="18" customHeight="1">
      <c r="A445" s="17" t="s">
        <v>334</v>
      </c>
      <c r="B445" s="71" t="s">
        <v>843</v>
      </c>
      <c r="C445" s="19" t="s">
        <v>142</v>
      </c>
      <c r="D445" s="20">
        <v>6</v>
      </c>
      <c r="E445" s="20">
        <v>6</v>
      </c>
      <c r="F445" s="20">
        <v>6</v>
      </c>
      <c r="G445" s="20">
        <v>6</v>
      </c>
      <c r="H445" s="21">
        <f>SUM('PACC-SNCC.F.053'!$D445:$G445)</f>
        <v>24</v>
      </c>
      <c r="I445" s="31">
        <v>45423</v>
      </c>
      <c r="J445" s="22">
        <f t="shared" si="19"/>
        <v>1090152</v>
      </c>
      <c r="K445" s="25">
        <f t="shared" si="18"/>
        <v>1660692</v>
      </c>
      <c r="L445" s="24" t="s">
        <v>24</v>
      </c>
      <c r="M445" s="24" t="s">
        <v>25</v>
      </c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:26" ht="18" customHeight="1">
      <c r="A446" s="17" t="s">
        <v>334</v>
      </c>
      <c r="B446" s="71" t="s">
        <v>844</v>
      </c>
      <c r="C446" s="73" t="s">
        <v>142</v>
      </c>
      <c r="D446" s="20">
        <v>3</v>
      </c>
      <c r="E446" s="20">
        <v>3</v>
      </c>
      <c r="F446" s="20">
        <v>3</v>
      </c>
      <c r="G446" s="20">
        <v>3</v>
      </c>
      <c r="H446" s="21">
        <f>SUM('PACC-SNCC.F.053'!$D446:$G446)</f>
        <v>12</v>
      </c>
      <c r="I446" s="31">
        <v>4005</v>
      </c>
      <c r="J446" s="22">
        <f t="shared" si="19"/>
        <v>48060</v>
      </c>
      <c r="K446" s="25">
        <f t="shared" si="18"/>
        <v>675036</v>
      </c>
      <c r="L446" s="24" t="s">
        <v>34</v>
      </c>
      <c r="M446" s="24" t="s">
        <v>25</v>
      </c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:26" ht="18" customHeight="1">
      <c r="A447" s="17" t="s">
        <v>334</v>
      </c>
      <c r="B447" s="71" t="s">
        <v>845</v>
      </c>
      <c r="C447" s="19" t="s">
        <v>142</v>
      </c>
      <c r="D447" s="20">
        <v>6</v>
      </c>
      <c r="E447" s="20">
        <v>6</v>
      </c>
      <c r="F447" s="20">
        <v>6</v>
      </c>
      <c r="G447" s="20">
        <v>6</v>
      </c>
      <c r="H447" s="29">
        <f>SUM('PACC-SNCC.F.053'!$D447:$G447)</f>
        <v>24</v>
      </c>
      <c r="I447" s="31">
        <v>8708</v>
      </c>
      <c r="J447" s="22">
        <f t="shared" si="19"/>
        <v>208992</v>
      </c>
      <c r="K447" s="25">
        <f t="shared" si="18"/>
        <v>757776</v>
      </c>
      <c r="L447" s="24" t="s">
        <v>34</v>
      </c>
      <c r="M447" s="24" t="s">
        <v>25</v>
      </c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:26" ht="18" customHeight="1">
      <c r="A448" s="17" t="s">
        <v>334</v>
      </c>
      <c r="B448" s="71" t="s">
        <v>846</v>
      </c>
      <c r="C448" s="73" t="s">
        <v>142</v>
      </c>
      <c r="D448" s="20">
        <v>3</v>
      </c>
      <c r="E448" s="20">
        <v>3</v>
      </c>
      <c r="F448" s="20">
        <v>3</v>
      </c>
      <c r="G448" s="20">
        <v>3</v>
      </c>
      <c r="H448" s="27">
        <f>SUM('PACC-SNCC.F.053'!$D448:$G448)</f>
        <v>12</v>
      </c>
      <c r="I448" s="31">
        <v>8708</v>
      </c>
      <c r="J448" s="22">
        <f t="shared" si="19"/>
        <v>104496</v>
      </c>
      <c r="K448" s="25">
        <f t="shared" si="18"/>
        <v>581664</v>
      </c>
      <c r="L448" s="24" t="s">
        <v>34</v>
      </c>
      <c r="M448" s="24" t="s">
        <v>25</v>
      </c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:26" ht="18" customHeight="1">
      <c r="A449" s="17" t="s">
        <v>334</v>
      </c>
      <c r="B449" s="71" t="s">
        <v>847</v>
      </c>
      <c r="C449" s="73" t="s">
        <v>142</v>
      </c>
      <c r="D449" s="20">
        <v>6</v>
      </c>
      <c r="E449" s="20">
        <v>6</v>
      </c>
      <c r="F449" s="20">
        <v>6</v>
      </c>
      <c r="G449" s="20">
        <v>6</v>
      </c>
      <c r="H449" s="21">
        <f>SUM('PACC-SNCC.F.053'!$D449:$G449)</f>
        <v>24</v>
      </c>
      <c r="I449" s="31">
        <v>8708</v>
      </c>
      <c r="J449" s="37">
        <f t="shared" si="19"/>
        <v>208992</v>
      </c>
      <c r="K449" s="25">
        <f t="shared" si="18"/>
        <v>1567320</v>
      </c>
      <c r="L449" s="24" t="s">
        <v>24</v>
      </c>
      <c r="M449" s="24" t="s">
        <v>25</v>
      </c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:26" ht="18" customHeight="1">
      <c r="A450" s="17" t="s">
        <v>334</v>
      </c>
      <c r="B450" s="71" t="s">
        <v>848</v>
      </c>
      <c r="C450" s="51" t="s">
        <v>142</v>
      </c>
      <c r="D450" s="20">
        <v>3</v>
      </c>
      <c r="E450" s="20">
        <v>3</v>
      </c>
      <c r="F450" s="20">
        <v>3</v>
      </c>
      <c r="G450" s="20">
        <v>3</v>
      </c>
      <c r="H450" s="29">
        <f>SUM('PACC-SNCC.F.053'!$D450:$G450)</f>
        <v>12</v>
      </c>
      <c r="I450" s="31">
        <v>8708</v>
      </c>
      <c r="J450" s="22">
        <f t="shared" si="19"/>
        <v>104496</v>
      </c>
      <c r="K450" s="25">
        <f t="shared" si="18"/>
        <v>1482669.6</v>
      </c>
      <c r="L450" s="24" t="s">
        <v>24</v>
      </c>
      <c r="M450" s="24" t="s">
        <v>25</v>
      </c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:26" ht="18" customHeight="1">
      <c r="A451" s="17" t="s">
        <v>334</v>
      </c>
      <c r="B451" s="71" t="s">
        <v>849</v>
      </c>
      <c r="C451" s="30" t="s">
        <v>142</v>
      </c>
      <c r="D451" s="20">
        <v>3</v>
      </c>
      <c r="E451" s="20">
        <v>3</v>
      </c>
      <c r="F451" s="20">
        <v>3</v>
      </c>
      <c r="G451" s="20">
        <v>3</v>
      </c>
      <c r="H451" s="29">
        <f>SUM('PACC-SNCC.F.053'!$D451:$G451)</f>
        <v>12</v>
      </c>
      <c r="I451" s="31">
        <v>10900</v>
      </c>
      <c r="J451" s="22">
        <f t="shared" si="19"/>
        <v>130800</v>
      </c>
      <c r="K451" s="25">
        <f>SUM(J451:J454)</f>
        <v>1378173.6</v>
      </c>
      <c r="L451" s="24" t="s">
        <v>24</v>
      </c>
      <c r="M451" s="24" t="s">
        <v>25</v>
      </c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:26" ht="18" customHeight="1">
      <c r="A452" s="17" t="s">
        <v>334</v>
      </c>
      <c r="B452" s="71" t="s">
        <v>850</v>
      </c>
      <c r="C452" s="50" t="s">
        <v>52</v>
      </c>
      <c r="D452" s="20">
        <v>15</v>
      </c>
      <c r="E452" s="20">
        <v>15</v>
      </c>
      <c r="F452" s="20">
        <v>15</v>
      </c>
      <c r="G452" s="20">
        <v>15</v>
      </c>
      <c r="H452" s="28">
        <f>SUM('PACC-SNCC.F.053'!$D452:$G452)</f>
        <v>60</v>
      </c>
      <c r="I452" s="31">
        <v>548</v>
      </c>
      <c r="J452" s="22">
        <f t="shared" si="19"/>
        <v>32880</v>
      </c>
      <c r="K452" s="25">
        <f>SUM(J452:J454)</f>
        <v>1247373.6000000001</v>
      </c>
      <c r="L452" s="24" t="s">
        <v>24</v>
      </c>
      <c r="M452" s="24" t="s">
        <v>25</v>
      </c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:26" ht="18" customHeight="1">
      <c r="A453" s="17" t="s">
        <v>334</v>
      </c>
      <c r="B453" s="71" t="s">
        <v>851</v>
      </c>
      <c r="C453" s="30" t="s">
        <v>52</v>
      </c>
      <c r="D453" s="20">
        <v>6</v>
      </c>
      <c r="E453" s="20">
        <v>6</v>
      </c>
      <c r="F453" s="20">
        <v>6</v>
      </c>
      <c r="G453" s="20">
        <v>6</v>
      </c>
      <c r="H453" s="21">
        <f>SUM('PACC-SNCC.F.053'!$D453:$G453)</f>
        <v>24</v>
      </c>
      <c r="I453" s="48">
        <v>45423</v>
      </c>
      <c r="J453" s="22">
        <f t="shared" si="19"/>
        <v>1090152</v>
      </c>
      <c r="K453" s="25">
        <f>SUM(J453:J454)</f>
        <v>1214493.6000000001</v>
      </c>
      <c r="L453" s="24" t="s">
        <v>34</v>
      </c>
      <c r="M453" s="24" t="s">
        <v>25</v>
      </c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:26" ht="18" customHeight="1">
      <c r="A454" s="17" t="s">
        <v>334</v>
      </c>
      <c r="B454" s="71" t="s">
        <v>852</v>
      </c>
      <c r="C454" s="50" t="s">
        <v>52</v>
      </c>
      <c r="D454" s="20">
        <v>3</v>
      </c>
      <c r="E454" s="20">
        <v>3</v>
      </c>
      <c r="F454" s="20">
        <v>3</v>
      </c>
      <c r="G454" s="20">
        <v>3</v>
      </c>
      <c r="H454" s="21">
        <f>SUM('PACC-SNCC.F.053'!$D454:$G454)</f>
        <v>12</v>
      </c>
      <c r="I454" s="31">
        <v>10361.799999999999</v>
      </c>
      <c r="J454" s="22">
        <f t="shared" si="19"/>
        <v>124341.59999999999</v>
      </c>
      <c r="K454" s="25">
        <f>SUM(J454)</f>
        <v>124341.59999999999</v>
      </c>
      <c r="L454" s="24" t="s">
        <v>49</v>
      </c>
      <c r="M454" s="24" t="s">
        <v>25</v>
      </c>
      <c r="N454" s="24"/>
      <c r="O454" s="24"/>
      <c r="P454" s="77"/>
      <c r="Q454" s="77"/>
      <c r="R454" s="77"/>
      <c r="S454" s="77"/>
      <c r="T454" s="77"/>
      <c r="U454" s="77"/>
      <c r="V454" s="77"/>
      <c r="W454" s="77"/>
      <c r="X454" s="77"/>
      <c r="Y454" s="77"/>
      <c r="Z454" s="77"/>
    </row>
    <row r="455" spans="1:26" ht="18" customHeight="1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3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" customHeight="1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" customHeight="1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" customHeight="1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" customHeight="1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" customHeight="1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" customHeight="1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" customHeight="1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" customHeight="1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" customHeight="1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" customHeight="1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" customHeight="1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" customHeight="1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" customHeight="1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" customHeight="1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" customHeight="1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" customHeight="1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" customHeight="1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" customHeight="1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" customHeight="1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" customHeight="1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" customHeight="1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" customHeight="1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" customHeight="1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" customHeight="1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" customHeight="1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" customHeight="1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" customHeight="1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" customHeight="1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" customHeight="1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" customHeight="1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" customHeight="1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" customHeight="1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" customHeight="1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" customHeight="1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" customHeight="1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" customHeight="1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" customHeight="1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" customHeight="1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" customHeight="1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" customHeight="1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" customHeight="1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" customHeight="1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" customHeight="1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" customHeight="1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" customHeight="1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" customHeight="1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" customHeight="1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" customHeight="1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" customHeight="1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" customHeight="1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" customHeight="1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" customHeight="1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" customHeight="1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" customHeight="1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" customHeight="1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" customHeight="1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" customHeight="1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" customHeight="1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" customHeight="1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" customHeight="1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" customHeight="1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" customHeight="1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" customHeight="1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" customHeight="1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" customHeight="1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" customHeight="1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" customHeight="1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" customHeight="1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" customHeight="1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" customHeight="1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" customHeight="1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" customHeight="1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" customHeight="1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" customHeight="1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" customHeight="1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" customHeight="1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" customHeight="1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" customHeight="1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" customHeight="1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" customHeight="1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" customHeight="1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" customHeight="1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" customHeight="1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" customHeight="1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" customHeight="1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" customHeight="1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" customHeight="1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" customHeight="1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" customHeight="1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" customHeight="1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" customHeight="1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" customHeight="1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" customHeight="1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" customHeight="1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" customHeight="1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" customHeight="1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" customHeight="1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" customHeight="1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" customHeight="1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" customHeight="1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" customHeight="1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" customHeight="1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" customHeight="1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" customHeight="1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" customHeight="1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" customHeight="1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" customHeight="1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" customHeight="1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" customHeight="1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" customHeight="1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" customHeight="1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" customHeight="1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" customHeight="1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" customHeight="1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" customHeight="1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" customHeight="1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" customHeight="1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" customHeight="1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" customHeight="1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" customHeight="1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" customHeight="1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" customHeight="1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" customHeight="1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" customHeight="1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" customHeight="1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" customHeight="1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" customHeight="1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" customHeight="1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" customHeight="1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" customHeight="1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" customHeight="1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" customHeight="1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" customHeight="1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" customHeight="1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" customHeight="1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" customHeight="1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" customHeight="1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" customHeight="1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" customHeight="1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" customHeight="1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" customHeight="1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" customHeight="1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" customHeight="1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" customHeight="1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" customHeight="1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" customHeight="1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" customHeight="1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" customHeight="1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" customHeight="1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" customHeight="1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" customHeight="1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" customHeight="1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" customHeight="1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" customHeight="1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" customHeight="1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" customHeight="1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" customHeight="1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" customHeight="1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" customHeight="1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" customHeight="1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" customHeight="1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" customHeight="1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" customHeight="1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" customHeight="1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" customHeight="1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" customHeight="1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" customHeight="1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" customHeight="1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" customHeight="1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" customHeight="1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" customHeight="1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" customHeight="1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" customHeight="1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" customHeight="1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" customHeight="1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" customHeight="1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" customHeight="1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" customHeight="1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" customHeight="1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" customHeight="1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" customHeight="1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" customHeight="1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" customHeight="1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" customHeight="1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" customHeight="1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" customHeight="1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" customHeight="1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" customHeight="1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" customHeight="1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" customHeight="1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" customHeight="1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" customHeight="1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" customHeight="1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" customHeight="1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" customHeight="1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" customHeight="1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" customHeight="1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" customHeight="1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" customHeight="1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" customHeight="1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" customHeight="1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" customHeight="1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" customHeight="1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" customHeight="1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" customHeight="1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" customHeight="1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" customHeight="1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" customHeight="1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" customHeight="1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" customHeight="1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" customHeight="1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" customHeight="1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" customHeight="1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" customHeight="1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" customHeight="1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" customHeight="1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" customHeight="1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" customHeight="1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" customHeight="1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" customHeight="1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" customHeight="1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" customHeight="1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" customHeight="1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" customHeight="1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" customHeight="1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" customHeight="1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" customHeight="1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" customHeight="1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" customHeight="1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" customHeight="1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" customHeight="1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" customHeight="1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" customHeight="1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" customHeight="1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" customHeight="1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" customHeight="1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" customHeight="1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" customHeight="1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" customHeight="1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" customHeight="1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" customHeight="1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" customHeight="1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" customHeight="1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" customHeight="1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" customHeight="1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" customHeight="1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" customHeight="1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" customHeight="1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" customHeight="1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" customHeight="1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" customHeight="1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" customHeight="1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" customHeight="1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" customHeight="1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" customHeight="1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" customHeight="1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" customHeight="1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" customHeight="1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" customHeight="1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" customHeight="1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" customHeight="1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" customHeight="1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" customHeight="1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" customHeight="1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" customHeight="1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" customHeight="1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" customHeight="1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" customHeight="1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" customHeight="1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" customHeight="1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" customHeight="1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" customHeight="1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" customHeight="1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" customHeight="1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" customHeight="1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" customHeight="1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" customHeight="1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" customHeight="1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" customHeight="1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" customHeight="1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" customHeight="1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" customHeight="1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" customHeight="1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" customHeight="1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" customHeight="1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" customHeight="1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" customHeight="1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" customHeight="1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" customHeight="1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" customHeight="1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" customHeight="1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" customHeight="1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" customHeight="1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" customHeight="1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" customHeight="1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" customHeight="1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" customHeight="1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" customHeight="1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" customHeight="1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" customHeight="1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" customHeight="1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" customHeight="1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" customHeight="1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" customHeight="1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" customHeight="1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" customHeight="1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" customHeight="1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" customHeight="1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" customHeight="1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" customHeight="1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" customHeight="1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" customHeight="1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" customHeight="1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" customHeight="1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" customHeight="1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" customHeight="1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" customHeight="1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" customHeight="1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" customHeight="1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" customHeight="1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" customHeight="1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" customHeight="1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" customHeight="1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" customHeight="1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" customHeight="1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" customHeight="1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" customHeight="1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" customHeight="1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" customHeight="1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" customHeight="1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" customHeight="1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" customHeight="1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" customHeight="1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" customHeight="1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" customHeight="1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" customHeight="1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" customHeight="1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" customHeight="1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" customHeight="1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" customHeight="1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" customHeight="1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" customHeight="1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" customHeight="1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" customHeight="1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" customHeight="1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" customHeight="1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" customHeight="1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" customHeight="1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" customHeight="1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" customHeight="1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" customHeight="1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" customHeight="1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" customHeight="1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" customHeight="1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" customHeight="1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" customHeight="1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" customHeight="1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" customHeight="1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" customHeight="1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" customHeight="1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" customHeight="1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" customHeight="1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" customHeight="1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" customHeight="1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" customHeight="1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" customHeight="1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" customHeight="1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" customHeight="1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" customHeight="1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" customHeight="1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" customHeight="1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" customHeight="1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" customHeight="1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" customHeight="1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" customHeight="1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" customHeight="1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" customHeight="1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" customHeight="1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" customHeight="1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" customHeight="1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" customHeight="1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" customHeight="1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" customHeight="1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" customHeight="1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" customHeight="1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" customHeight="1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" customHeight="1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" customHeight="1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" customHeight="1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" customHeight="1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" customHeight="1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" customHeight="1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" customHeight="1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" customHeight="1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" customHeight="1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" customHeight="1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" customHeight="1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" customHeight="1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" customHeight="1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" customHeight="1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" customHeight="1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" customHeight="1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" customHeight="1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" customHeight="1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" customHeight="1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" customHeight="1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" customHeight="1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" customHeight="1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" customHeight="1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" customHeight="1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" customHeight="1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" customHeight="1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" customHeight="1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" customHeight="1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" customHeight="1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" customHeight="1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" customHeight="1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" customHeight="1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" customHeight="1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" customHeight="1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" customHeight="1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" customHeight="1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" customHeight="1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" customHeight="1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" customHeight="1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" customHeight="1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" customHeight="1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" customHeight="1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" customHeight="1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" customHeight="1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" customHeight="1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" customHeight="1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" customHeight="1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" customHeight="1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" customHeight="1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" customHeight="1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" customHeight="1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" customHeight="1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" customHeight="1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" customHeight="1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" customHeight="1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" customHeight="1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" customHeight="1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" customHeight="1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" customHeight="1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" customHeight="1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" customHeight="1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" customHeight="1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" customHeight="1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" customHeight="1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" customHeight="1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" customHeight="1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" customHeight="1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" customHeight="1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" customHeight="1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" customHeight="1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" customHeight="1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" customHeight="1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" customHeight="1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" customHeight="1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" customHeight="1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" customHeight="1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" customHeight="1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" customHeight="1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" customHeight="1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" customHeight="1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" customHeight="1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" customHeight="1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" customHeight="1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" customHeight="1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" customHeight="1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" customHeight="1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" customHeight="1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" customHeight="1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" customHeight="1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" customHeight="1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" customHeight="1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" customHeight="1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" customHeight="1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" customHeight="1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" customHeight="1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" customHeight="1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" customHeight="1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" customHeight="1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" customHeight="1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" customHeight="1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" customHeight="1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" customHeight="1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" customHeight="1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" customHeight="1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" customHeight="1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" customHeight="1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" customHeight="1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" customHeight="1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" customHeight="1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" customHeight="1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" customHeight="1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" customHeight="1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" customHeight="1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" customHeight="1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" customHeight="1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" customHeight="1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" customHeight="1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" customHeight="1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" customHeight="1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" customHeight="1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" customHeight="1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" customHeight="1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" customHeight="1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" customHeight="1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" customHeight="1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" customHeight="1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" customHeight="1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" customHeight="1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" customHeight="1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" customHeight="1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" customHeight="1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" customHeight="1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" customHeight="1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" customHeight="1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" customHeight="1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" customHeight="1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" customHeight="1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" customHeight="1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" customHeight="1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" customHeight="1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" customHeight="1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" customHeight="1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" customHeight="1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" customHeight="1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" customHeight="1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" customHeight="1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" customHeight="1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" customHeight="1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" customHeight="1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" customHeight="1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" customHeight="1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" customHeight="1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" customHeight="1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" customHeight="1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" customHeight="1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" customHeight="1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" customHeight="1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" customHeight="1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4">
    <mergeCell ref="A3:A5"/>
    <mergeCell ref="A6:O6"/>
    <mergeCell ref="A7:B7"/>
    <mergeCell ref="D9:G9"/>
  </mergeCells>
  <dataValidations count="2">
    <dataValidation type="list" allowBlank="1" showInputMessage="1" showErrorMessage="1" prompt="PACC - Seleccione el procedimiento de selección." sqref="L11:L454" xr:uid="{00000000-0002-0000-0000-000000000000}">
      <formula1>$W$11:$W$17</formula1>
    </dataValidation>
    <dataValidation type="list" allowBlank="1" showInputMessage="1" showErrorMessage="1" prompt="PACC - Seleccione el Código de Bienes y Servicios._x000a_" sqref="A11:A454" xr:uid="{00000000-0002-0000-0000-000001000000}">
      <formula1>$U$11:$U$360</formula1>
    </dataValidation>
  </dataValidations>
  <pageMargins left="0.7" right="0.7" top="0.75" bottom="0.75" header="0" footer="0"/>
  <pageSetup scale="2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PACC-SNCC.F.053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Raysa</cp:lastModifiedBy>
  <cp:lastPrinted>2024-05-06T18:58:33Z</cp:lastPrinted>
  <dcterms:created xsi:type="dcterms:W3CDTF">2010-12-13T15:49:00Z</dcterms:created>
  <dcterms:modified xsi:type="dcterms:W3CDTF">2024-05-06T18:59:26Z</dcterms:modified>
</cp:coreProperties>
</file>