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ICINA DEL RAI\Downloads\"/>
    </mc:Choice>
  </mc:AlternateContent>
  <xr:revisionPtr revIDLastSave="0" documentId="13_ncr:1_{00EA3E2A-4600-42D4-945B-E6F18C592958}" xr6:coauthVersionLast="47" xr6:coauthVersionMax="47" xr10:uidLastSave="{00000000-0000-0000-0000-000000000000}"/>
  <bookViews>
    <workbookView xWindow="-120" yWindow="-120" windowWidth="20730" windowHeight="11040" tabRatio="1000" xr2:uid="{00000000-000D-0000-FFFF-FFFF00000000}"/>
  </bookViews>
  <sheets>
    <sheet name="PACC - SNCC.F.053 (3)" sheetId="3" r:id="rId1"/>
  </sheets>
  <definedNames>
    <definedName name="_xlnm._FilterDatabase" localSheetId="0" hidden="1">'PACC - SNCC.F.053 (3)'!$A$10:$O$479</definedName>
    <definedName name="_xlnm.Print_Area" localSheetId="0">'PACC - SNCC.F.053 (3)'!$A$1:$P$531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6" i="3" l="1"/>
  <c r="J476" i="3" s="1"/>
  <c r="H472" i="3"/>
  <c r="J472" i="3" s="1"/>
  <c r="H473" i="3"/>
  <c r="J473" i="3" s="1"/>
  <c r="J479" i="3"/>
  <c r="J478" i="3"/>
  <c r="J477" i="3"/>
  <c r="H141" i="3"/>
  <c r="H117" i="3"/>
  <c r="H366" i="3"/>
  <c r="H347" i="3"/>
  <c r="J347" i="3" s="1"/>
  <c r="H348" i="3"/>
  <c r="J348" i="3" s="1"/>
  <c r="H345" i="3"/>
  <c r="J345" i="3" s="1"/>
  <c r="H343" i="3"/>
  <c r="J343" i="3" s="1"/>
  <c r="H344" i="3"/>
  <c r="J344" i="3" s="1"/>
  <c r="K476" i="3" l="1"/>
  <c r="H105" i="3"/>
  <c r="J105" i="3" s="1"/>
  <c r="H109" i="3"/>
  <c r="J109" i="3" s="1"/>
  <c r="H108" i="3"/>
  <c r="J108" i="3" s="1"/>
  <c r="H94" i="3"/>
  <c r="J94" i="3" s="1"/>
  <c r="H98" i="3"/>
  <c r="J98" i="3" s="1"/>
  <c r="H67" i="3"/>
  <c r="J67" i="3" s="1"/>
  <c r="H66" i="3"/>
  <c r="J66" i="3" s="1"/>
  <c r="H74" i="3"/>
  <c r="J74" i="3" s="1"/>
  <c r="H73" i="3"/>
  <c r="J73" i="3" s="1"/>
  <c r="H62" i="3"/>
  <c r="J62" i="3" s="1"/>
  <c r="H60" i="3"/>
  <c r="J60" i="3" s="1"/>
  <c r="H82" i="3"/>
  <c r="J82" i="3" s="1"/>
  <c r="H80" i="3"/>
  <c r="J80" i="3" s="1"/>
  <c r="H81" i="3"/>
  <c r="J81" i="3" s="1"/>
  <c r="H59" i="3"/>
  <c r="J59" i="3" s="1"/>
  <c r="H58" i="3"/>
  <c r="J58" i="3" s="1"/>
  <c r="H57" i="3"/>
  <c r="J57" i="3" s="1"/>
  <c r="H52" i="3"/>
  <c r="J52" i="3" s="1"/>
  <c r="H36" i="3"/>
  <c r="J36" i="3" s="1"/>
  <c r="H475" i="3" l="1"/>
  <c r="J475" i="3" s="1"/>
  <c r="K475" i="3" s="1"/>
  <c r="H474" i="3"/>
  <c r="J474" i="3" s="1"/>
  <c r="H471" i="3"/>
  <c r="J471" i="3" s="1"/>
  <c r="H470" i="3"/>
  <c r="J470" i="3" s="1"/>
  <c r="H469" i="3"/>
  <c r="J469" i="3" s="1"/>
  <c r="H468" i="3"/>
  <c r="J468" i="3" s="1"/>
  <c r="H467" i="3"/>
  <c r="J467" i="3" s="1"/>
  <c r="H466" i="3"/>
  <c r="J466" i="3" s="1"/>
  <c r="H465" i="3"/>
  <c r="J465" i="3" s="1"/>
  <c r="H464" i="3"/>
  <c r="J464" i="3" s="1"/>
  <c r="H463" i="3"/>
  <c r="J463" i="3" s="1"/>
  <c r="H462" i="3"/>
  <c r="J462" i="3" s="1"/>
  <c r="H461" i="3"/>
  <c r="J461" i="3" s="1"/>
  <c r="H460" i="3"/>
  <c r="J460" i="3" s="1"/>
  <c r="H459" i="3"/>
  <c r="J459" i="3" s="1"/>
  <c r="H458" i="3"/>
  <c r="J458" i="3" s="1"/>
  <c r="H457" i="3"/>
  <c r="J457" i="3" s="1"/>
  <c r="H456" i="3"/>
  <c r="J456" i="3" s="1"/>
  <c r="H455" i="3"/>
  <c r="J455" i="3" s="1"/>
  <c r="H454" i="3"/>
  <c r="J454" i="3" s="1"/>
  <c r="H453" i="3"/>
  <c r="J453" i="3" s="1"/>
  <c r="H452" i="3"/>
  <c r="J452" i="3" s="1"/>
  <c r="H451" i="3"/>
  <c r="J451" i="3" s="1"/>
  <c r="H450" i="3"/>
  <c r="J450" i="3" s="1"/>
  <c r="H449" i="3"/>
  <c r="J449" i="3" s="1"/>
  <c r="H448" i="3"/>
  <c r="J448" i="3" s="1"/>
  <c r="H447" i="3"/>
  <c r="J447" i="3" s="1"/>
  <c r="H446" i="3"/>
  <c r="J446" i="3" s="1"/>
  <c r="H445" i="3"/>
  <c r="J445" i="3" s="1"/>
  <c r="H444" i="3"/>
  <c r="J444" i="3" s="1"/>
  <c r="H443" i="3"/>
  <c r="J443" i="3" s="1"/>
  <c r="H442" i="3"/>
  <c r="J442" i="3" s="1"/>
  <c r="H441" i="3"/>
  <c r="J441" i="3" s="1"/>
  <c r="H440" i="3"/>
  <c r="J440" i="3" s="1"/>
  <c r="H439" i="3"/>
  <c r="J439" i="3" s="1"/>
  <c r="H438" i="3"/>
  <c r="J438" i="3" s="1"/>
  <c r="H437" i="3"/>
  <c r="J437" i="3" s="1"/>
  <c r="H436" i="3"/>
  <c r="J436" i="3" s="1"/>
  <c r="H435" i="3"/>
  <c r="J435" i="3" s="1"/>
  <c r="H434" i="3"/>
  <c r="J434" i="3" s="1"/>
  <c r="H433" i="3"/>
  <c r="J433" i="3" s="1"/>
  <c r="H432" i="3"/>
  <c r="J432" i="3" s="1"/>
  <c r="H431" i="3"/>
  <c r="J431" i="3" s="1"/>
  <c r="H430" i="3"/>
  <c r="J430" i="3" s="1"/>
  <c r="H429" i="3"/>
  <c r="J429" i="3" s="1"/>
  <c r="H428" i="3"/>
  <c r="J428" i="3" s="1"/>
  <c r="H427" i="3"/>
  <c r="J427" i="3" s="1"/>
  <c r="H426" i="3"/>
  <c r="J426" i="3" s="1"/>
  <c r="H425" i="3"/>
  <c r="J425" i="3" s="1"/>
  <c r="H424" i="3"/>
  <c r="J424" i="3" s="1"/>
  <c r="H423" i="3"/>
  <c r="J423" i="3" s="1"/>
  <c r="H422" i="3"/>
  <c r="J422" i="3" s="1"/>
  <c r="H421" i="3"/>
  <c r="J421" i="3" s="1"/>
  <c r="H420" i="3"/>
  <c r="J420" i="3" s="1"/>
  <c r="H419" i="3"/>
  <c r="J419" i="3" s="1"/>
  <c r="H418" i="3"/>
  <c r="J418" i="3" s="1"/>
  <c r="H417" i="3"/>
  <c r="J417" i="3" s="1"/>
  <c r="H416" i="3"/>
  <c r="J416" i="3" s="1"/>
  <c r="H415" i="3"/>
  <c r="J415" i="3" s="1"/>
  <c r="H414" i="3"/>
  <c r="J414" i="3" s="1"/>
  <c r="H413" i="3"/>
  <c r="J413" i="3" s="1"/>
  <c r="H412" i="3"/>
  <c r="J412" i="3" s="1"/>
  <c r="H411" i="3"/>
  <c r="J411" i="3" s="1"/>
  <c r="H410" i="3"/>
  <c r="J410" i="3" s="1"/>
  <c r="H409" i="3"/>
  <c r="J409" i="3" s="1"/>
  <c r="H408" i="3"/>
  <c r="J408" i="3" s="1"/>
  <c r="H407" i="3"/>
  <c r="J407" i="3" s="1"/>
  <c r="H406" i="3"/>
  <c r="J406" i="3" s="1"/>
  <c r="H405" i="3"/>
  <c r="J405" i="3" s="1"/>
  <c r="H404" i="3"/>
  <c r="J404" i="3" s="1"/>
  <c r="H403" i="3"/>
  <c r="J403" i="3" s="1"/>
  <c r="H402" i="3"/>
  <c r="J402" i="3" s="1"/>
  <c r="H401" i="3"/>
  <c r="J401" i="3" s="1"/>
  <c r="H400" i="3"/>
  <c r="J400" i="3" s="1"/>
  <c r="H399" i="3"/>
  <c r="J399" i="3" s="1"/>
  <c r="H398" i="3"/>
  <c r="J398" i="3" s="1"/>
  <c r="H397" i="3"/>
  <c r="J397" i="3" s="1"/>
  <c r="H396" i="3"/>
  <c r="J396" i="3" s="1"/>
  <c r="H395" i="3"/>
  <c r="J395" i="3" s="1"/>
  <c r="H394" i="3"/>
  <c r="J394" i="3" s="1"/>
  <c r="H393" i="3"/>
  <c r="J393" i="3" s="1"/>
  <c r="H392" i="3"/>
  <c r="J392" i="3" s="1"/>
  <c r="H391" i="3"/>
  <c r="J391" i="3" s="1"/>
  <c r="H390" i="3"/>
  <c r="J390" i="3" s="1"/>
  <c r="H389" i="3"/>
  <c r="J389" i="3" s="1"/>
  <c r="H388" i="3"/>
  <c r="J388" i="3" s="1"/>
  <c r="H387" i="3"/>
  <c r="J387" i="3" s="1"/>
  <c r="H386" i="3"/>
  <c r="J386" i="3" s="1"/>
  <c r="H385" i="3"/>
  <c r="J385" i="3" s="1"/>
  <c r="H384" i="3"/>
  <c r="J384" i="3" s="1"/>
  <c r="H383" i="3"/>
  <c r="J383" i="3" s="1"/>
  <c r="H382" i="3"/>
  <c r="J382" i="3" s="1"/>
  <c r="H381" i="3"/>
  <c r="J381" i="3" s="1"/>
  <c r="H380" i="3"/>
  <c r="J380" i="3" s="1"/>
  <c r="H379" i="3"/>
  <c r="J379" i="3" s="1"/>
  <c r="H378" i="3"/>
  <c r="J378" i="3" s="1"/>
  <c r="H377" i="3"/>
  <c r="J377" i="3" s="1"/>
  <c r="H376" i="3"/>
  <c r="J376" i="3" s="1"/>
  <c r="H375" i="3"/>
  <c r="J375" i="3" s="1"/>
  <c r="H374" i="3"/>
  <c r="J374" i="3" s="1"/>
  <c r="H373" i="3"/>
  <c r="J373" i="3" s="1"/>
  <c r="H372" i="3"/>
  <c r="J372" i="3" s="1"/>
  <c r="H371" i="3"/>
  <c r="J371" i="3" s="1"/>
  <c r="H370" i="3"/>
  <c r="J370" i="3" s="1"/>
  <c r="H369" i="3"/>
  <c r="J369" i="3" s="1"/>
  <c r="H368" i="3"/>
  <c r="J368" i="3" s="1"/>
  <c r="H367" i="3"/>
  <c r="J367" i="3" s="1"/>
  <c r="J366" i="3"/>
  <c r="H365" i="3"/>
  <c r="J365" i="3" s="1"/>
  <c r="H364" i="3"/>
  <c r="J364" i="3" s="1"/>
  <c r="H363" i="3"/>
  <c r="J363" i="3" s="1"/>
  <c r="H362" i="3"/>
  <c r="J362" i="3" s="1"/>
  <c r="H361" i="3"/>
  <c r="J361" i="3" s="1"/>
  <c r="H360" i="3"/>
  <c r="J360" i="3" s="1"/>
  <c r="H359" i="3"/>
  <c r="J359" i="3" s="1"/>
  <c r="H358" i="3"/>
  <c r="J358" i="3" s="1"/>
  <c r="H357" i="3"/>
  <c r="J357" i="3" s="1"/>
  <c r="H356" i="3"/>
  <c r="J356" i="3" s="1"/>
  <c r="H355" i="3"/>
  <c r="J355" i="3" s="1"/>
  <c r="H354" i="3"/>
  <c r="J354" i="3" s="1"/>
  <c r="H353" i="3"/>
  <c r="J353" i="3" s="1"/>
  <c r="H352" i="3"/>
  <c r="J352" i="3" s="1"/>
  <c r="H351" i="3"/>
  <c r="J351" i="3" s="1"/>
  <c r="H350" i="3"/>
  <c r="J350" i="3" s="1"/>
  <c r="H349" i="3"/>
  <c r="J349" i="3" s="1"/>
  <c r="H346" i="3"/>
  <c r="J346" i="3" s="1"/>
  <c r="H342" i="3"/>
  <c r="J342" i="3" s="1"/>
  <c r="H341" i="3"/>
  <c r="J341" i="3" s="1"/>
  <c r="H340" i="3"/>
  <c r="J340" i="3" s="1"/>
  <c r="H339" i="3"/>
  <c r="J339" i="3" s="1"/>
  <c r="H338" i="3"/>
  <c r="J338" i="3" s="1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J258" i="3" s="1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J149" i="3" s="1"/>
  <c r="H148" i="3"/>
  <c r="H147" i="3"/>
  <c r="H146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6" i="3"/>
  <c r="H115" i="3"/>
  <c r="H114" i="3"/>
  <c r="H113" i="3"/>
  <c r="H112" i="3"/>
  <c r="H111" i="3"/>
  <c r="H110" i="3"/>
  <c r="H107" i="3"/>
  <c r="H106" i="3"/>
  <c r="H104" i="3"/>
  <c r="H103" i="3"/>
  <c r="H102" i="3"/>
  <c r="H101" i="3"/>
  <c r="H100" i="3"/>
  <c r="H99" i="3"/>
  <c r="H97" i="3"/>
  <c r="H96" i="3"/>
  <c r="H95" i="3"/>
  <c r="H93" i="3"/>
  <c r="H92" i="3"/>
  <c r="H91" i="3"/>
  <c r="H90" i="3"/>
  <c r="H89" i="3"/>
  <c r="H88" i="3"/>
  <c r="H87" i="3"/>
  <c r="H86" i="3"/>
  <c r="H85" i="3"/>
  <c r="H84" i="3"/>
  <c r="H83" i="3"/>
  <c r="H79" i="3"/>
  <c r="H78" i="3"/>
  <c r="H77" i="3"/>
  <c r="H76" i="3"/>
  <c r="H75" i="3"/>
  <c r="H72" i="3"/>
  <c r="H71" i="3"/>
  <c r="H70" i="3"/>
  <c r="H69" i="3"/>
  <c r="H68" i="3"/>
  <c r="H65" i="3"/>
  <c r="H64" i="3"/>
  <c r="H63" i="3"/>
  <c r="H61" i="3"/>
  <c r="H56" i="3"/>
  <c r="H55" i="3"/>
  <c r="H54" i="3"/>
  <c r="H53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43" i="3"/>
  <c r="H145" i="3"/>
  <c r="J145" i="3" s="1"/>
  <c r="H144" i="3"/>
  <c r="J144" i="3" s="1"/>
  <c r="K474" i="3" l="1"/>
  <c r="K468" i="3"/>
  <c r="K470" i="3"/>
  <c r="K471" i="3"/>
  <c r="K469" i="3"/>
  <c r="K473" i="3"/>
  <c r="K472" i="3"/>
  <c r="K462" i="3"/>
  <c r="K458" i="3"/>
  <c r="K459" i="3"/>
  <c r="K461" i="3"/>
  <c r="K460" i="3"/>
  <c r="K347" i="3"/>
  <c r="K348" i="3"/>
  <c r="K345" i="3"/>
  <c r="K344" i="3"/>
  <c r="K343" i="3"/>
  <c r="K456" i="3"/>
  <c r="K457" i="3"/>
  <c r="K455" i="3"/>
  <c r="K454" i="3"/>
  <c r="K452" i="3"/>
  <c r="K451" i="3"/>
  <c r="K453" i="3"/>
  <c r="K450" i="3"/>
  <c r="K425" i="3"/>
  <c r="K375" i="3"/>
  <c r="K417" i="3"/>
  <c r="K432" i="3"/>
  <c r="K383" i="3"/>
  <c r="K440" i="3"/>
  <c r="K448" i="3"/>
  <c r="K399" i="3"/>
  <c r="K358" i="3"/>
  <c r="K446" i="3"/>
  <c r="K408" i="3"/>
  <c r="K381" i="3"/>
  <c r="K369" i="3"/>
  <c r="K361" i="3"/>
  <c r="K415" i="3"/>
  <c r="K350" i="3"/>
  <c r="K393" i="3"/>
  <c r="K352" i="3"/>
  <c r="K423" i="3"/>
  <c r="K430" i="3"/>
  <c r="K433" i="3"/>
  <c r="K438" i="3"/>
  <c r="K410" i="3"/>
  <c r="K363" i="3"/>
  <c r="K349" i="3"/>
  <c r="K342" i="3"/>
  <c r="K414" i="3"/>
  <c r="K357" i="3"/>
  <c r="K447" i="3"/>
  <c r="K439" i="3"/>
  <c r="K431" i="3"/>
  <c r="K424" i="3"/>
  <c r="K416" i="3"/>
  <c r="K409" i="3"/>
  <c r="K398" i="3"/>
  <c r="K392" i="3"/>
  <c r="K382" i="3"/>
  <c r="K374" i="3"/>
  <c r="K362" i="3"/>
  <c r="K422" i="3"/>
  <c r="K351" i="3"/>
  <c r="K407" i="3"/>
  <c r="K373" i="3"/>
  <c r="K449" i="3"/>
  <c r="K426" i="3"/>
  <c r="K411" i="3"/>
  <c r="K400" i="3"/>
  <c r="K388" i="3"/>
  <c r="K384" i="3"/>
  <c r="K370" i="3"/>
  <c r="K364" i="3"/>
  <c r="K353" i="3"/>
  <c r="K437" i="3"/>
  <c r="K380" i="3"/>
  <c r="K397" i="3"/>
  <c r="K368" i="3"/>
  <c r="K441" i="3"/>
  <c r="K418" i="3"/>
  <c r="K404" i="3"/>
  <c r="K376" i="3"/>
  <c r="K403" i="3"/>
  <c r="K346" i="3"/>
  <c r="K445" i="3"/>
  <c r="K387" i="3"/>
  <c r="K444" i="3"/>
  <c r="K436" i="3"/>
  <c r="K429" i="3"/>
  <c r="K421" i="3"/>
  <c r="K413" i="3"/>
  <c r="K396" i="3"/>
  <c r="K391" i="3"/>
  <c r="K379" i="3"/>
  <c r="K372" i="3"/>
  <c r="K367" i="3"/>
  <c r="K356" i="3"/>
  <c r="K341" i="3"/>
  <c r="K443" i="3"/>
  <c r="K435" i="3"/>
  <c r="K428" i="3"/>
  <c r="K420" i="3"/>
  <c r="K406" i="3"/>
  <c r="K402" i="3"/>
  <c r="K395" i="3"/>
  <c r="K390" i="3"/>
  <c r="K386" i="3"/>
  <c r="K378" i="3"/>
  <c r="K371" i="3"/>
  <c r="K366" i="3"/>
  <c r="K360" i="3"/>
  <c r="K355" i="3"/>
  <c r="K340" i="3"/>
  <c r="K442" i="3"/>
  <c r="K434" i="3"/>
  <c r="K427" i="3"/>
  <c r="K419" i="3"/>
  <c r="K412" i="3"/>
  <c r="K405" i="3"/>
  <c r="K401" i="3"/>
  <c r="K394" i="3"/>
  <c r="K389" i="3"/>
  <c r="K385" i="3"/>
  <c r="K377" i="3"/>
  <c r="K365" i="3"/>
  <c r="K359" i="3"/>
  <c r="K354" i="3"/>
  <c r="K339" i="3"/>
  <c r="J259" i="3" l="1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126" i="3"/>
  <c r="J125" i="3"/>
  <c r="J124" i="3"/>
  <c r="J123" i="3"/>
  <c r="J122" i="3"/>
  <c r="J121" i="3"/>
  <c r="J120" i="3"/>
  <c r="J119" i="3"/>
  <c r="J116" i="3"/>
  <c r="J115" i="3"/>
  <c r="J114" i="3"/>
  <c r="J113" i="3"/>
  <c r="J112" i="3"/>
  <c r="J111" i="3"/>
  <c r="J110" i="3"/>
  <c r="J107" i="3"/>
  <c r="J106" i="3"/>
  <c r="J104" i="3"/>
  <c r="J103" i="3"/>
  <c r="J102" i="3"/>
  <c r="J101" i="3"/>
  <c r="J100" i="3"/>
  <c r="J99" i="3"/>
  <c r="J97" i="3"/>
  <c r="J96" i="3"/>
  <c r="J95" i="3"/>
  <c r="J93" i="3"/>
  <c r="J92" i="3"/>
  <c r="J91" i="3"/>
  <c r="J90" i="3"/>
  <c r="J89" i="3"/>
  <c r="J88" i="3"/>
  <c r="J87" i="3"/>
  <c r="J86" i="3"/>
  <c r="J85" i="3"/>
  <c r="J84" i="3"/>
  <c r="J83" i="3"/>
  <c r="J79" i="3"/>
  <c r="J78" i="3"/>
  <c r="J77" i="3"/>
  <c r="J76" i="3"/>
  <c r="J75" i="3"/>
  <c r="J72" i="3"/>
  <c r="J71" i="3"/>
  <c r="J70" i="3"/>
  <c r="J69" i="3"/>
  <c r="J68" i="3"/>
  <c r="J65" i="3"/>
  <c r="J64" i="3"/>
  <c r="J63" i="3"/>
  <c r="J61" i="3"/>
  <c r="J56" i="3"/>
  <c r="J55" i="3"/>
  <c r="J54" i="3"/>
  <c r="J53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70" i="3"/>
  <c r="J172" i="3"/>
  <c r="J176" i="3"/>
  <c r="J178" i="3"/>
  <c r="J180" i="3"/>
  <c r="J184" i="3"/>
  <c r="J186" i="3"/>
  <c r="J190" i="3"/>
  <c r="J192" i="3"/>
  <c r="J194" i="3"/>
  <c r="J198" i="3"/>
  <c r="J202" i="3"/>
  <c r="J206" i="3"/>
  <c r="J208" i="3"/>
  <c r="J210" i="3"/>
  <c r="J214" i="3"/>
  <c r="J216" i="3"/>
  <c r="J218" i="3"/>
  <c r="J222" i="3"/>
  <c r="J224" i="3"/>
  <c r="J226" i="3"/>
  <c r="J230" i="3"/>
  <c r="J232" i="3"/>
  <c r="J234" i="3"/>
  <c r="J238" i="3"/>
  <c r="J240" i="3"/>
  <c r="J242" i="3"/>
  <c r="J246" i="3"/>
  <c r="J248" i="3"/>
  <c r="J250" i="3"/>
  <c r="J254" i="3"/>
  <c r="J256" i="3"/>
  <c r="J169" i="3"/>
  <c r="J171" i="3"/>
  <c r="J173" i="3"/>
  <c r="J174" i="3"/>
  <c r="J175" i="3"/>
  <c r="J177" i="3"/>
  <c r="J179" i="3"/>
  <c r="J181" i="3"/>
  <c r="J182" i="3"/>
  <c r="J183" i="3"/>
  <c r="J185" i="3"/>
  <c r="J187" i="3"/>
  <c r="J188" i="3"/>
  <c r="J189" i="3"/>
  <c r="J191" i="3"/>
  <c r="J193" i="3"/>
  <c r="J195" i="3"/>
  <c r="J196" i="3"/>
  <c r="J197" i="3"/>
  <c r="J199" i="3"/>
  <c r="J201" i="3"/>
  <c r="J203" i="3"/>
  <c r="J204" i="3"/>
  <c r="J205" i="3"/>
  <c r="J207" i="3"/>
  <c r="J209" i="3"/>
  <c r="J211" i="3"/>
  <c r="J212" i="3"/>
  <c r="J213" i="3"/>
  <c r="J215" i="3"/>
  <c r="J217" i="3"/>
  <c r="J219" i="3"/>
  <c r="J220" i="3"/>
  <c r="J221" i="3"/>
  <c r="J223" i="3"/>
  <c r="J225" i="3"/>
  <c r="J227" i="3"/>
  <c r="J228" i="3"/>
  <c r="J229" i="3"/>
  <c r="J231" i="3"/>
  <c r="J233" i="3"/>
  <c r="J235" i="3"/>
  <c r="J236" i="3"/>
  <c r="J237" i="3"/>
  <c r="J239" i="3"/>
  <c r="J241" i="3"/>
  <c r="J243" i="3"/>
  <c r="J244" i="3"/>
  <c r="J245" i="3"/>
  <c r="J247" i="3"/>
  <c r="J249" i="3"/>
  <c r="J251" i="3"/>
  <c r="J252" i="3"/>
  <c r="J253" i="3"/>
  <c r="J255" i="3"/>
  <c r="J257" i="3"/>
  <c r="J11" i="3"/>
  <c r="P459" i="3" l="1"/>
  <c r="K117" i="3"/>
  <c r="K98" i="3"/>
  <c r="K94" i="3"/>
  <c r="K105" i="3"/>
  <c r="K108" i="3"/>
  <c r="K109" i="3"/>
  <c r="K66" i="3"/>
  <c r="K67" i="3"/>
  <c r="K74" i="3"/>
  <c r="K73" i="3"/>
  <c r="K60" i="3"/>
  <c r="K62" i="3"/>
  <c r="K82" i="3"/>
  <c r="K81" i="3"/>
  <c r="K80" i="3"/>
  <c r="K52" i="3"/>
  <c r="K59" i="3"/>
  <c r="K57" i="3"/>
  <c r="K58" i="3"/>
  <c r="K36" i="3"/>
  <c r="K14" i="3"/>
  <c r="K22" i="3"/>
  <c r="K47" i="3"/>
  <c r="K56" i="3"/>
  <c r="K71" i="3"/>
  <c r="K84" i="3"/>
  <c r="K92" i="3"/>
  <c r="K102" i="3"/>
  <c r="K122" i="3"/>
  <c r="K39" i="3"/>
  <c r="K30" i="3"/>
  <c r="K15" i="3"/>
  <c r="K23" i="3"/>
  <c r="K31" i="3"/>
  <c r="K40" i="3"/>
  <c r="K48" i="3"/>
  <c r="K61" i="3"/>
  <c r="K72" i="3"/>
  <c r="K85" i="3"/>
  <c r="K93" i="3"/>
  <c r="K103" i="3"/>
  <c r="K16" i="3"/>
  <c r="K24" i="3"/>
  <c r="K32" i="3"/>
  <c r="K41" i="3"/>
  <c r="K49" i="3"/>
  <c r="K63" i="3"/>
  <c r="K75" i="3"/>
  <c r="K86" i="3"/>
  <c r="K95" i="3"/>
  <c r="K104" i="3"/>
  <c r="K266" i="3"/>
  <c r="K230" i="3"/>
  <c r="K252" i="3"/>
  <c r="K18" i="3"/>
  <c r="K26" i="3"/>
  <c r="K34" i="3"/>
  <c r="K43" i="3"/>
  <c r="K51" i="3"/>
  <c r="K65" i="3"/>
  <c r="K77" i="3"/>
  <c r="K88" i="3"/>
  <c r="K97" i="3"/>
  <c r="K107" i="3"/>
  <c r="K12" i="3"/>
  <c r="K20" i="3"/>
  <c r="K28" i="3"/>
  <c r="K37" i="3"/>
  <c r="K45" i="3"/>
  <c r="K54" i="3"/>
  <c r="K69" i="3"/>
  <c r="K79" i="3"/>
  <c r="K90" i="3"/>
  <c r="K100" i="3"/>
  <c r="K111" i="3"/>
  <c r="K331" i="3"/>
  <c r="K323" i="3"/>
  <c r="K315" i="3"/>
  <c r="K307" i="3"/>
  <c r="K299" i="3"/>
  <c r="K290" i="3"/>
  <c r="K283" i="3"/>
  <c r="K275" i="3"/>
  <c r="K267" i="3"/>
  <c r="K259" i="3"/>
  <c r="K247" i="3"/>
  <c r="K120" i="3"/>
  <c r="K17" i="3"/>
  <c r="K42" i="3"/>
  <c r="K76" i="3"/>
  <c r="K106" i="3"/>
  <c r="K11" i="3"/>
  <c r="K25" i="3"/>
  <c r="K33" i="3"/>
  <c r="K50" i="3"/>
  <c r="K64" i="3"/>
  <c r="K87" i="3"/>
  <c r="K96" i="3"/>
  <c r="K291" i="3"/>
  <c r="K19" i="3"/>
  <c r="K27" i="3"/>
  <c r="K35" i="3"/>
  <c r="K44" i="3"/>
  <c r="K53" i="3"/>
  <c r="K68" i="3"/>
  <c r="K78" i="3"/>
  <c r="K89" i="3"/>
  <c r="K99" i="3"/>
  <c r="K110" i="3"/>
  <c r="K119" i="3"/>
  <c r="K13" i="3"/>
  <c r="K29" i="3"/>
  <c r="K46" i="3"/>
  <c r="K70" i="3"/>
  <c r="K91" i="3"/>
  <c r="K112" i="3"/>
  <c r="K322" i="3"/>
  <c r="K306" i="3"/>
  <c r="K289" i="3"/>
  <c r="K282" i="3"/>
  <c r="K274" i="3"/>
  <c r="K239" i="3"/>
  <c r="K21" i="3"/>
  <c r="K38" i="3"/>
  <c r="K55" i="3"/>
  <c r="K83" i="3"/>
  <c r="K101" i="3"/>
  <c r="K121" i="3"/>
  <c r="K333" i="3"/>
  <c r="K325" i="3"/>
  <c r="K317" i="3"/>
  <c r="K309" i="3"/>
  <c r="K301" i="3"/>
  <c r="K273" i="3"/>
  <c r="K298" i="3"/>
  <c r="K332" i="3"/>
  <c r="K324" i="3"/>
  <c r="K316" i="3"/>
  <c r="K308" i="3"/>
  <c r="K300" i="3"/>
  <c r="K292" i="3"/>
  <c r="K284" i="3"/>
  <c r="K276" i="3"/>
  <c r="K268" i="3"/>
  <c r="K260" i="3"/>
  <c r="K330" i="3"/>
  <c r="K314" i="3"/>
  <c r="K293" i="3"/>
  <c r="K285" i="3"/>
  <c r="K277" i="3"/>
  <c r="K269" i="3"/>
  <c r="K265" i="3"/>
  <c r="K321" i="3"/>
  <c r="K305" i="3"/>
  <c r="K329" i="3"/>
  <c r="K313" i="3"/>
  <c r="K297" i="3"/>
  <c r="K281" i="3"/>
  <c r="K261" i="3"/>
  <c r="K328" i="3"/>
  <c r="K320" i="3"/>
  <c r="K312" i="3"/>
  <c r="K304" i="3"/>
  <c r="K296" i="3"/>
  <c r="K288" i="3"/>
  <c r="K280" i="3"/>
  <c r="K272" i="3"/>
  <c r="K264" i="3"/>
  <c r="K327" i="3"/>
  <c r="K319" i="3"/>
  <c r="K311" i="3"/>
  <c r="K303" i="3"/>
  <c r="K295" i="3"/>
  <c r="K287" i="3"/>
  <c r="K279" i="3"/>
  <c r="K271" i="3"/>
  <c r="K263" i="3"/>
  <c r="K334" i="3"/>
  <c r="K326" i="3"/>
  <c r="K318" i="3"/>
  <c r="K310" i="3"/>
  <c r="K302" i="3"/>
  <c r="K294" i="3"/>
  <c r="K286" i="3"/>
  <c r="K278" i="3"/>
  <c r="K270" i="3"/>
  <c r="K262" i="3"/>
  <c r="K177" i="3"/>
  <c r="K227" i="3"/>
  <c r="K213" i="3"/>
  <c r="K188" i="3"/>
  <c r="K212" i="3"/>
  <c r="K237" i="3"/>
  <c r="K175" i="3"/>
  <c r="K246" i="3"/>
  <c r="K206" i="3"/>
  <c r="K222" i="3"/>
  <c r="K231" i="3"/>
  <c r="K169" i="3"/>
  <c r="K238" i="3"/>
  <c r="K251" i="3"/>
  <c r="K187" i="3"/>
  <c r="K214" i="3"/>
  <c r="K190" i="3"/>
  <c r="K174" i="3"/>
  <c r="K176" i="3"/>
  <c r="K236" i="3"/>
  <c r="K223" i="3"/>
  <c r="K211" i="3"/>
  <c r="K182" i="3"/>
  <c r="K184" i="3"/>
  <c r="K235" i="3"/>
  <c r="K221" i="3"/>
  <c r="K173" i="3"/>
  <c r="K245" i="3"/>
  <c r="K220" i="3"/>
  <c r="K207" i="3"/>
  <c r="K195" i="3"/>
  <c r="K183" i="3"/>
  <c r="K244" i="3"/>
  <c r="K205" i="3"/>
  <c r="K242" i="3"/>
  <c r="K241" i="3"/>
  <c r="K226" i="3"/>
  <c r="K225" i="3"/>
  <c r="K218" i="3"/>
  <c r="K217" i="3"/>
  <c r="K210" i="3"/>
  <c r="K209" i="3"/>
  <c r="K202" i="3"/>
  <c r="K201" i="3"/>
  <c r="K193" i="3"/>
  <c r="K194" i="3"/>
  <c r="K185" i="3"/>
  <c r="K186" i="3"/>
  <c r="K179" i="3"/>
  <c r="K180" i="3"/>
  <c r="K171" i="3"/>
  <c r="K172" i="3"/>
  <c r="K243" i="3"/>
  <c r="K229" i="3"/>
  <c r="K204" i="3"/>
  <c r="K191" i="3"/>
  <c r="K181" i="3"/>
  <c r="K219" i="3"/>
  <c r="K250" i="3"/>
  <c r="K249" i="3"/>
  <c r="K233" i="3"/>
  <c r="K234" i="3"/>
  <c r="K253" i="3"/>
  <c r="K228" i="3"/>
  <c r="K215" i="3"/>
  <c r="K203" i="3"/>
  <c r="K189" i="3"/>
  <c r="K248" i="3"/>
  <c r="K240" i="3"/>
  <c r="K232" i="3"/>
  <c r="K224" i="3"/>
  <c r="K216" i="3"/>
  <c r="K208" i="3"/>
  <c r="K192" i="3"/>
  <c r="K178" i="3"/>
  <c r="K170" i="3"/>
  <c r="J168" i="3"/>
  <c r="K168" i="3" s="1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8" i="3"/>
  <c r="J147" i="3"/>
  <c r="J146" i="3"/>
  <c r="J143" i="3"/>
  <c r="J142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K113" i="3" l="1"/>
  <c r="K116" i="3"/>
  <c r="K141" i="3"/>
  <c r="K114" i="3"/>
  <c r="K115" i="3"/>
  <c r="K144" i="3"/>
  <c r="K126" i="3"/>
  <c r="K125" i="3"/>
  <c r="K124" i="3"/>
  <c r="K123" i="3"/>
  <c r="K131" i="3"/>
  <c r="K150" i="3"/>
  <c r="K166" i="3"/>
  <c r="K139" i="3"/>
  <c r="K158" i="3"/>
  <c r="K127" i="3"/>
  <c r="K135" i="3"/>
  <c r="K154" i="3"/>
  <c r="K162" i="3"/>
  <c r="K130" i="3"/>
  <c r="K134" i="3"/>
  <c r="K138" i="3"/>
  <c r="K153" i="3"/>
  <c r="K157" i="3"/>
  <c r="K161" i="3"/>
  <c r="K165" i="3"/>
  <c r="K128" i="3"/>
  <c r="K129" i="3"/>
  <c r="K132" i="3"/>
  <c r="K133" i="3"/>
  <c r="K136" i="3"/>
  <c r="K137" i="3"/>
  <c r="K140" i="3"/>
  <c r="K151" i="3"/>
  <c r="K152" i="3"/>
  <c r="K155" i="3"/>
  <c r="K156" i="3"/>
  <c r="K159" i="3"/>
  <c r="K160" i="3"/>
  <c r="K163" i="3"/>
  <c r="K164" i="3"/>
  <c r="K167" i="3"/>
  <c r="K338" i="3" l="1"/>
  <c r="K145" i="3"/>
  <c r="K143" i="3"/>
  <c r="K258" i="3"/>
  <c r="K147" i="3"/>
  <c r="K148" i="3"/>
  <c r="K197" i="3"/>
  <c r="K198" i="3"/>
  <c r="K199" i="3"/>
  <c r="K196" i="3"/>
  <c r="K146" i="3"/>
  <c r="K254" i="3" l="1"/>
  <c r="K255" i="3"/>
  <c r="K464" i="3"/>
  <c r="K257" i="3"/>
  <c r="K465" i="3"/>
  <c r="K335" i="3"/>
  <c r="K336" i="3"/>
  <c r="K463" i="3"/>
  <c r="K466" i="3"/>
  <c r="K337" i="3"/>
  <c r="K256" i="3"/>
  <c r="K467" i="3"/>
</calcChain>
</file>

<file path=xl/sharedStrings.xml><?xml version="1.0" encoding="utf-8"?>
<sst xmlns="http://schemas.openxmlformats.org/spreadsheetml/2006/main" count="2660" uniqueCount="900">
  <si>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</si>
  <si>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</si>
  <si>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</si>
  <si>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</si>
  <si>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</si>
  <si>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</si>
  <si>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</si>
  <si>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</si>
  <si>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</si>
  <si>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</si>
  <si>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</si>
  <si>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</si>
  <si>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</si>
  <si>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</si>
  <si>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</si>
  <si>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</si>
  <si>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</si>
  <si>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</si>
  <si>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</si>
  <si>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</si>
  <si>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</si>
  <si>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</si>
  <si>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</si>
  <si>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</si>
  <si>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</si>
  <si>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</si>
  <si>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</si>
  <si>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</si>
  <si>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</si>
  <si>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</si>
  <si>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</si>
  <si>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</si>
  <si>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</si>
  <si>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</si>
  <si>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</si>
  <si>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</si>
  <si>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</si>
  <si>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</si>
  <si>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</si>
  <si>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</si>
  <si>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</si>
  <si>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</si>
  <si>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</si>
  <si>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</si>
  <si>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</si>
  <si>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</si>
  <si>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</si>
  <si>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</si>
  <si>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</si>
  <si>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</si>
  <si>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</si>
  <si>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</si>
  <si>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</si>
  <si>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</si>
  <si>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</si>
  <si>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</si>
  <si>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</si>
  <si>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</si>
  <si>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</si>
  <si>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</si>
  <si>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</si>
  <si>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</si>
  <si>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</si>
  <si>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</si>
  <si>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</si>
  <si>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</si>
  <si>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</si>
  <si>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</si>
  <si>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</si>
  <si>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</si>
  <si>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</si>
  <si>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</si>
  <si>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</si>
  <si>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</si>
  <si>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</si>
  <si>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</si>
  <si>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</si>
  <si>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</si>
  <si>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</si>
  <si>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</si>
  <si>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</si>
  <si>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</si>
  <si>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</si>
  <si>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</si>
  <si>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</si>
  <si>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</si>
  <si>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</si>
  <si>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</si>
  <si>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</si>
  <si>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</si>
  <si>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</si>
  <si>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</si>
  <si>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</si>
  <si>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</si>
  <si>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</si>
  <si>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</si>
  <si>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</si>
  <si>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</si>
  <si>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</si>
  <si>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</si>
  <si>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</si>
  <si>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</si>
  <si>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</si>
  <si>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</si>
  <si>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</si>
  <si>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</si>
  <si>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</si>
  <si>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</si>
  <si>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</si>
  <si>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</si>
  <si>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</si>
  <si>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</si>
  <si>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</si>
  <si>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</si>
  <si>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</si>
  <si>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</si>
  <si>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</si>
  <si>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</si>
  <si>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</si>
  <si>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</si>
  <si>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</si>
  <si>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</si>
  <si>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</si>
  <si>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</si>
  <si>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</si>
  <si>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</si>
  <si>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</si>
  <si>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</si>
  <si>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</si>
  <si>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</si>
  <si>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</si>
  <si>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</si>
  <si>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</si>
  <si>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</si>
  <si>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</si>
  <si>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</si>
  <si>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</si>
  <si>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</si>
  <si>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</si>
  <si>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</si>
  <si>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</si>
  <si>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</si>
  <si>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</si>
  <si>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</si>
  <si>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</si>
  <si>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</si>
  <si>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</si>
  <si>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</si>
  <si>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</si>
  <si>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</si>
  <si>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</si>
  <si>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</si>
  <si>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</si>
  <si>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</si>
  <si>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</si>
  <si>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</si>
  <si>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</si>
  <si>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</si>
  <si>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</si>
  <si>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</si>
  <si>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</si>
  <si>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</si>
  <si>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</si>
  <si>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</si>
  <si>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</si>
  <si>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</si>
  <si>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</si>
  <si>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</si>
  <si>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</si>
  <si>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</si>
  <si>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</si>
  <si>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</si>
  <si>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</si>
  <si>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</si>
  <si>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</si>
  <si>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</si>
  <si>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</si>
  <si>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</si>
  <si>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</si>
  <si>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</si>
  <si>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</si>
  <si>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</si>
  <si>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</si>
  <si>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</si>
  <si>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</si>
  <si>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</si>
  <si>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</si>
  <si>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</si>
  <si>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</si>
  <si>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</si>
  <si>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</si>
  <si>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</si>
  <si>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</si>
  <si>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</si>
  <si>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</si>
  <si>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</si>
  <si>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</si>
  <si>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</si>
  <si>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</si>
  <si>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</si>
  <si>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</si>
  <si>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</si>
  <si>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</si>
  <si>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</si>
  <si>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</si>
  <si>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</si>
  <si>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</si>
  <si>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</si>
  <si>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</si>
  <si>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</si>
  <si>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</si>
  <si>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</si>
  <si>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</si>
  <si>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</si>
  <si>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</si>
  <si>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</si>
  <si>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</si>
  <si>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</si>
  <si>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</si>
  <si>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</si>
  <si>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</si>
  <si>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</si>
  <si>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</si>
  <si>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</si>
  <si>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</si>
  <si>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</si>
  <si>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</si>
  <si>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</si>
  <si>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</si>
  <si>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</si>
  <si>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</si>
  <si>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</si>
  <si>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</si>
  <si>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</si>
  <si>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</si>
  <si>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</si>
  <si>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</si>
  <si>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</si>
  <si>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</si>
  <si>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</si>
  <si>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</si>
  <si>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</si>
  <si>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</si>
  <si>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</si>
  <si>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</si>
  <si>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</si>
  <si>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</si>
  <si>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</si>
  <si>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</si>
  <si>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</si>
  <si>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</si>
  <si>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</si>
  <si>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</si>
  <si>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</si>
  <si>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</si>
  <si>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</si>
  <si>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</si>
  <si>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</si>
  <si>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</si>
  <si>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</si>
  <si>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</si>
  <si>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</si>
  <si>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</si>
  <si>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</si>
  <si>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</si>
  <si>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</si>
  <si>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</si>
  <si>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</si>
  <si>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</si>
  <si>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</si>
  <si>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</si>
  <si>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</si>
  <si>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</si>
  <si>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</si>
  <si>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</si>
  <si>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</si>
  <si>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</si>
  <si>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</si>
  <si>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</si>
  <si>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</si>
  <si>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</si>
  <si>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</si>
  <si>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</si>
  <si>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</si>
  <si>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</si>
  <si>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</si>
  <si>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</si>
  <si>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</si>
  <si>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</si>
  <si>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</si>
  <si>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</si>
  <si>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</si>
  <si>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</si>
  <si>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</si>
  <si>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</si>
  <si>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</si>
  <si>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</si>
  <si>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</si>
  <si>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</si>
  <si>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</si>
  <si>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</si>
  <si>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</si>
  <si>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</si>
  <si>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</si>
  <si>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</si>
  <si>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</si>
  <si>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</si>
  <si>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</si>
  <si>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</si>
  <si>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</si>
  <si>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</si>
  <si>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</si>
  <si>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</si>
  <si>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</si>
  <si>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</si>
  <si>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</si>
  <si>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</si>
  <si>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</si>
  <si>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</si>
  <si>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</si>
  <si>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</si>
  <si>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</si>
  <si>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</si>
  <si>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</si>
  <si>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</si>
  <si>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</si>
  <si>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</si>
  <si>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</si>
  <si>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</si>
  <si>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</si>
  <si>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</si>
  <si>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</si>
  <si>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</si>
  <si>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</si>
  <si>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</si>
  <si>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</si>
  <si>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</si>
  <si>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8512 -  Práctica médica</t>
  </si>
  <si>
    <t xml:space="preserve"> 8513 - Ciencia médica, investigación y experimentación</t>
  </si>
  <si>
    <t>8514 - Medicina alternativa y holística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</si>
  <si>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</si>
  <si>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</si>
  <si>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</si>
  <si>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</si>
  <si>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</si>
  <si>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</si>
  <si>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9311 - Condiciones sociopolíticas</t>
  </si>
  <si>
    <t>9312 - Relaciones internacionales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</si>
  <si>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</si>
  <si>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</si>
  <si>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</si>
  <si>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</si>
  <si>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</si>
  <si>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</si>
  <si>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</si>
  <si>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</si>
  <si>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</si>
  <si>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UNIDAD</t>
  </si>
  <si>
    <t>COSTO TOTAL UNITARIO ESTIMADO</t>
  </si>
  <si>
    <t>Arroz</t>
  </si>
  <si>
    <t>Azucar</t>
  </si>
  <si>
    <t xml:space="preserve">Avena </t>
  </si>
  <si>
    <t xml:space="preserve">Aceite </t>
  </si>
  <si>
    <t>Habichuela Gira</t>
  </si>
  <si>
    <t>Habichuela Negra</t>
  </si>
  <si>
    <t xml:space="preserve">Trigo </t>
  </si>
  <si>
    <t>Tuna</t>
  </si>
  <si>
    <t>Café</t>
  </si>
  <si>
    <t xml:space="preserve">Lenteja </t>
  </si>
  <si>
    <t xml:space="preserve">Arvejas </t>
  </si>
  <si>
    <t xml:space="preserve">Saldina </t>
  </si>
  <si>
    <t xml:space="preserve">Harina de Maiz </t>
  </si>
  <si>
    <t xml:space="preserve">Galleta Guarina </t>
  </si>
  <si>
    <t>Galleta Hatuey</t>
  </si>
  <si>
    <t>Mantequilla</t>
  </si>
  <si>
    <t>Jugo de Manzana</t>
  </si>
  <si>
    <t xml:space="preserve">Chocolate </t>
  </si>
  <si>
    <t xml:space="preserve">Vinagre </t>
  </si>
  <si>
    <t>Guandule Verde</t>
  </si>
  <si>
    <t xml:space="preserve">Maiz Dulce </t>
  </si>
  <si>
    <t xml:space="preserve">Salsa de Tomate </t>
  </si>
  <si>
    <t>Sal Molida</t>
  </si>
  <si>
    <t>Maicena</t>
  </si>
  <si>
    <t xml:space="preserve">Mayonesa </t>
  </si>
  <si>
    <t>Leche Milex</t>
  </si>
  <si>
    <t xml:space="preserve">Leche Descremada </t>
  </si>
  <si>
    <t>Codito</t>
  </si>
  <si>
    <t xml:space="preserve">Fideo </t>
  </si>
  <si>
    <t xml:space="preserve">Ajo </t>
  </si>
  <si>
    <t xml:space="preserve">Aji Cubanela </t>
  </si>
  <si>
    <t>Ajinomoto</t>
  </si>
  <si>
    <t xml:space="preserve">Aji Morron </t>
  </si>
  <si>
    <t>Agua Planeta azul (botella)</t>
  </si>
  <si>
    <t xml:space="preserve">Yuca </t>
  </si>
  <si>
    <t xml:space="preserve">Guieno Maduro </t>
  </si>
  <si>
    <t>Apio</t>
  </si>
  <si>
    <t xml:space="preserve">Auyama </t>
  </si>
  <si>
    <t>Papa</t>
  </si>
  <si>
    <t>Puerro</t>
  </si>
  <si>
    <t xml:space="preserve">Platano </t>
  </si>
  <si>
    <t>Guineo Verde</t>
  </si>
  <si>
    <t xml:space="preserve">Tayota </t>
  </si>
  <si>
    <t xml:space="preserve">Zanahoria </t>
  </si>
  <si>
    <t xml:space="preserve">Cebolla </t>
  </si>
  <si>
    <t xml:space="preserve">Canela </t>
  </si>
  <si>
    <t xml:space="preserve">Oregano </t>
  </si>
  <si>
    <t xml:space="preserve">Lechuga </t>
  </si>
  <si>
    <t xml:space="preserve">Verdura </t>
  </si>
  <si>
    <t>Cilantro Ancho</t>
  </si>
  <si>
    <t>Tomate de Ensalada</t>
  </si>
  <si>
    <t xml:space="preserve">Tomate Barcelo </t>
  </si>
  <si>
    <t xml:space="preserve">Berenjena </t>
  </si>
  <si>
    <t xml:space="preserve">Limon </t>
  </si>
  <si>
    <t xml:space="preserve">Naranja Agria </t>
  </si>
  <si>
    <t>Vaso #7</t>
  </si>
  <si>
    <t xml:space="preserve">Plato  C/Division </t>
  </si>
  <si>
    <t xml:space="preserve">Servilleta </t>
  </si>
  <si>
    <t xml:space="preserve">Cuchara </t>
  </si>
  <si>
    <t xml:space="preserve">Plato #9 c/Division </t>
  </si>
  <si>
    <t xml:space="preserve">Papel de Aluminio </t>
  </si>
  <si>
    <t xml:space="preserve">Petit-Pois </t>
  </si>
  <si>
    <t xml:space="preserve">Spaquetis </t>
  </si>
  <si>
    <t>Leche de Coco</t>
  </si>
  <si>
    <t xml:space="preserve">Guandule Seco </t>
  </si>
  <si>
    <t xml:space="preserve">Plato S/Division </t>
  </si>
  <si>
    <t xml:space="preserve">Carnes de Res </t>
  </si>
  <si>
    <t>Queso Amarillo</t>
  </si>
  <si>
    <t xml:space="preserve">Bacalao </t>
  </si>
  <si>
    <t xml:space="preserve">Jamon de Cerdo </t>
  </si>
  <si>
    <t>Pico y Pala</t>
  </si>
  <si>
    <t xml:space="preserve">Huevo </t>
  </si>
  <si>
    <t xml:space="preserve">Queso Blanco </t>
  </si>
  <si>
    <t xml:space="preserve">Carne de Cerdo </t>
  </si>
  <si>
    <t xml:space="preserve">Jamon de Pavo </t>
  </si>
  <si>
    <t>Pollo</t>
  </si>
  <si>
    <t xml:space="preserve">Chuleta  Ahumada </t>
  </si>
  <si>
    <t xml:space="preserve">Salami </t>
  </si>
  <si>
    <t xml:space="preserve">Res Molida </t>
  </si>
  <si>
    <t xml:space="preserve">Pechuga de Pollo </t>
  </si>
  <si>
    <t xml:space="preserve">Pan de Agua </t>
  </si>
  <si>
    <t>Tapa para vaso No. 8</t>
  </si>
  <si>
    <t>Vaso #8</t>
  </si>
  <si>
    <t>vaso #4</t>
  </si>
  <si>
    <t>Tapa par vaso #4</t>
  </si>
  <si>
    <t>Vaso No.1</t>
  </si>
  <si>
    <t>Saco</t>
  </si>
  <si>
    <t>saco</t>
  </si>
  <si>
    <t>FALDO/20u/d</t>
  </si>
  <si>
    <t>Lata</t>
  </si>
  <si>
    <t>Saco  100/lbs</t>
  </si>
  <si>
    <t>caja</t>
  </si>
  <si>
    <t>lbs,</t>
  </si>
  <si>
    <t>Lbs.</t>
  </si>
  <si>
    <t xml:space="preserve">Caja </t>
  </si>
  <si>
    <t>caja /24 ud.</t>
  </si>
  <si>
    <t>Caja</t>
  </si>
  <si>
    <t>CAJA</t>
  </si>
  <si>
    <t xml:space="preserve">falado </t>
  </si>
  <si>
    <t>caja 6/gals/5 lbs.</t>
  </si>
  <si>
    <t>Caja 12/1</t>
  </si>
  <si>
    <t xml:space="preserve">Faldo </t>
  </si>
  <si>
    <t>faldo</t>
  </si>
  <si>
    <t xml:space="preserve">faldo </t>
  </si>
  <si>
    <t xml:space="preserve">Racimo </t>
  </si>
  <si>
    <t>Paquete</t>
  </si>
  <si>
    <t>Und.</t>
  </si>
  <si>
    <t>UNIDA</t>
  </si>
  <si>
    <t xml:space="preserve">Lbs. </t>
  </si>
  <si>
    <t>Funda</t>
  </si>
  <si>
    <t>cubeta 50/1</t>
  </si>
  <si>
    <t xml:space="preserve">Und. </t>
  </si>
  <si>
    <t xml:space="preserve">caja </t>
  </si>
  <si>
    <t xml:space="preserve"> MATERIALES DE LIMPIEZA </t>
  </si>
  <si>
    <t>Fundas  Rojas 55 GLS</t>
  </si>
  <si>
    <t>Fundas  Negras  55 GLS</t>
  </si>
  <si>
    <t xml:space="preserve">Fundas  Negras 30 GLS. </t>
  </si>
  <si>
    <t>Fundas  Rojas DE 30 GLS.</t>
  </si>
  <si>
    <t>Fundas  Negras  DE 17X22 PEQ.</t>
  </si>
  <si>
    <t>Fundas   Transparente  DE 55GLS.</t>
  </si>
  <si>
    <t>Fundas Blanca  #51 DE MANGUITO</t>
  </si>
  <si>
    <t xml:space="preserve">Cloro superior  </t>
  </si>
  <si>
    <t xml:space="preserve">Mistolin </t>
  </si>
  <si>
    <t>Desgrasantes</t>
  </si>
  <si>
    <t xml:space="preserve">Descaline </t>
  </si>
  <si>
    <t>Escobas Plastica de ( Madera)</t>
  </si>
  <si>
    <t>Estregadores  Verdes</t>
  </si>
  <si>
    <t>Gauantes Domestico  #8</t>
  </si>
  <si>
    <t xml:space="preserve">Brillo Gordo </t>
  </si>
  <si>
    <t xml:space="preserve">Suaper de Goma </t>
  </si>
  <si>
    <t>Detergentes ACE</t>
  </si>
  <si>
    <t xml:space="preserve">Recogedor de Basura </t>
  </si>
  <si>
    <t xml:space="preserve">Cepillo de Pared </t>
  </si>
  <si>
    <t>Estregadores de Inodoro</t>
  </si>
  <si>
    <t xml:space="preserve">Escoba Araña </t>
  </si>
  <si>
    <t>Suaper de Algodón #36</t>
  </si>
  <si>
    <r>
      <rPr>
        <b/>
        <sz val="12"/>
        <color theme="1"/>
        <rFont val="Calibri"/>
        <family val="2"/>
        <scheme val="minor"/>
      </rPr>
      <t>MATERIAL DE LAVANDERIA</t>
    </r>
    <r>
      <rPr>
        <sz val="11"/>
        <color theme="1"/>
        <rFont val="Calibri"/>
        <family val="2"/>
        <scheme val="minor"/>
      </rPr>
      <t xml:space="preserve"> </t>
    </r>
  </si>
  <si>
    <t>L.Detergente de 50lbs.</t>
  </si>
  <si>
    <t xml:space="preserve">Pintura para pintar Ropa </t>
  </si>
  <si>
    <t>pintura para dar mantenimiento a la</t>
  </si>
  <si>
    <t xml:space="preserve">MATERIALES DE OFICINA </t>
  </si>
  <si>
    <t>Papel Bond 20 81/2 x11</t>
  </si>
  <si>
    <t>Papel Bond 20  8 1/2 x 13</t>
  </si>
  <si>
    <t xml:space="preserve">Papel Carbon </t>
  </si>
  <si>
    <t xml:space="preserve">Papel de Maquina para sumadora </t>
  </si>
  <si>
    <t>Papel de Baño (higienico)</t>
  </si>
  <si>
    <t>Papel Toalla ( servilleta Grandes)</t>
  </si>
  <si>
    <t>Post it 3x3</t>
  </si>
  <si>
    <t>Perforadora</t>
  </si>
  <si>
    <t xml:space="preserve">Grapas </t>
  </si>
  <si>
    <t>Grapadoras</t>
  </si>
  <si>
    <t xml:space="preserve">Clip #1 pequeño </t>
  </si>
  <si>
    <t>Clip Jumbo</t>
  </si>
  <si>
    <t xml:space="preserve">Gancho </t>
  </si>
  <si>
    <t>Libreta Rayada 8 1/2x 11</t>
  </si>
  <si>
    <t xml:space="preserve">Lapiz Carbon </t>
  </si>
  <si>
    <t>Libro Record de 500pag.</t>
  </si>
  <si>
    <t xml:space="preserve">Corrector Liquido </t>
  </si>
  <si>
    <t>Cintas de Empaque</t>
  </si>
  <si>
    <t>Cera  para Dedos</t>
  </si>
  <si>
    <t xml:space="preserve">Cintas correctora  Nakajima </t>
  </si>
  <si>
    <t xml:space="preserve">Cintas Nakajima </t>
  </si>
  <si>
    <t>Cintas Panasonic</t>
  </si>
  <si>
    <t xml:space="preserve">Cintas transparente 3/4 grande </t>
  </si>
  <si>
    <t>Cintas doble cara</t>
  </si>
  <si>
    <t>Cartulinas</t>
  </si>
  <si>
    <t>Sobre en Blanco</t>
  </si>
  <si>
    <t>Sobre Manilla 8 1/2 x 11</t>
  </si>
  <si>
    <t>Sobre Manilla 9 x 12</t>
  </si>
  <si>
    <t>Sobre Manilla  14x17</t>
  </si>
  <si>
    <t>Sobre Manilla 14x14</t>
  </si>
  <si>
    <t>Sobre Manilla 11x14</t>
  </si>
  <si>
    <t>Sobre Manilla 10x12</t>
  </si>
  <si>
    <t>Sobre Manilla 8x10</t>
  </si>
  <si>
    <t>Resaltadores (marcadores florecentes)</t>
  </si>
  <si>
    <t xml:space="preserve">Saca Grapas </t>
  </si>
  <si>
    <t>Tintas de Sellos</t>
  </si>
  <si>
    <t xml:space="preserve">Tijeras </t>
  </si>
  <si>
    <t xml:space="preserve">Labels </t>
  </si>
  <si>
    <t xml:space="preserve">Gomitas </t>
  </si>
  <si>
    <t>Mascota</t>
  </si>
  <si>
    <t xml:space="preserve">Marcadores Grueso Azul </t>
  </si>
  <si>
    <t>Maskingtape</t>
  </si>
  <si>
    <t>Folders 8 1/2 X11</t>
  </si>
  <si>
    <t>Boligrafos Azul y Negros</t>
  </si>
  <si>
    <t>Egas</t>
  </si>
  <si>
    <t>Cristalizador de Pisos</t>
  </si>
  <si>
    <t>Cera Cruz Blanca p/pisos</t>
  </si>
  <si>
    <t xml:space="preserve">Brillo Finos </t>
  </si>
  <si>
    <t>Felpas</t>
  </si>
  <si>
    <t xml:space="preserve">IMPRESOS </t>
  </si>
  <si>
    <t xml:space="preserve">Hojas de Record de Enfermeria </t>
  </si>
  <si>
    <t>Hojas de Evolucion  #1</t>
  </si>
  <si>
    <t>Hojas de Evolucion #2</t>
  </si>
  <si>
    <t>Hojas de Signos Vitales #1</t>
  </si>
  <si>
    <t>Hojas de Signos Vitales #2</t>
  </si>
  <si>
    <t xml:space="preserve">Hojas de Descripcion de Cesarea </t>
  </si>
  <si>
    <t>Hojas de Partograma</t>
  </si>
  <si>
    <t xml:space="preserve">Hojas de Temperatura </t>
  </si>
  <si>
    <t>Hojas de Ingreso Perinatal</t>
  </si>
  <si>
    <t xml:space="preserve">Hojas de conduccion anestesia </t>
  </si>
  <si>
    <t>Hojas del Departamento de sonogragia</t>
  </si>
  <si>
    <t>Papel Timbrados</t>
  </si>
  <si>
    <t xml:space="preserve">Hojas del Depto.de Ultrasonografia </t>
  </si>
  <si>
    <t>Hojas de diagnostico de sonografia</t>
  </si>
  <si>
    <t>Hojas de Registro Consulta Diario</t>
  </si>
  <si>
    <t xml:space="preserve">Hojas de Clasificacion de Riesgo </t>
  </si>
  <si>
    <t>Hojas  Rep.Cesarea y parto distocicos</t>
  </si>
  <si>
    <t xml:space="preserve"> Tarjeta Perinatal  Base</t>
  </si>
  <si>
    <t>Tarjeta de Cita Rosada</t>
  </si>
  <si>
    <t xml:space="preserve">Hojas de Balances Hidrico </t>
  </si>
  <si>
    <t xml:space="preserve">Hojas de Problemas </t>
  </si>
  <si>
    <t xml:space="preserve">Hojas de Historico </t>
  </si>
  <si>
    <t xml:space="preserve">Hojas de Consultorio de Ginecologia </t>
  </si>
  <si>
    <t>Recetario</t>
  </si>
  <si>
    <t xml:space="preserve">Orden de Compras </t>
  </si>
  <si>
    <t>Orden de Medico</t>
  </si>
  <si>
    <t xml:space="preserve">Constancia de Nacimientos </t>
  </si>
  <si>
    <t xml:space="preserve">Hojas de  Ingreso </t>
  </si>
  <si>
    <t xml:space="preserve">Hojas de Informe Diario de Sala </t>
  </si>
  <si>
    <t xml:space="preserve">Recibo de Cajas Chica </t>
  </si>
  <si>
    <t>Tarjeta de Patologia de Cuello</t>
  </si>
  <si>
    <t xml:space="preserve">Consentimiento Informado </t>
  </si>
  <si>
    <t>Formulario de Sujemi</t>
  </si>
  <si>
    <t>Formulario de Auditoria Med.Emerg.</t>
  </si>
  <si>
    <t xml:space="preserve">Formulario de Verificacion de cirujia </t>
  </si>
  <si>
    <t xml:space="preserve">Libro de Historia clinica de Emerg. </t>
  </si>
  <si>
    <t xml:space="preserve">Libro de Ultrasonografia </t>
  </si>
  <si>
    <t>requisicion de compras</t>
  </si>
  <si>
    <t>Requisicion salida de almacen</t>
  </si>
  <si>
    <t>Formulario de Entrega de sangre</t>
  </si>
  <si>
    <t>Requisicion de Material Gastable</t>
  </si>
  <si>
    <t>Hojas de Pre-Anestesia de Emerg.</t>
  </si>
  <si>
    <t>Formulario de Adquisicion de Sangre</t>
  </si>
  <si>
    <t>Formulario de Analitica</t>
  </si>
  <si>
    <t>Formulario de Papanicolao</t>
  </si>
  <si>
    <t>Auditoria Medica 4 1/2 x11</t>
  </si>
  <si>
    <t xml:space="preserve">Hojas de Interconsulta </t>
  </si>
  <si>
    <t xml:space="preserve">Hojas relacion de pacie. recib.por  otros  med. Emerg. </t>
  </si>
  <si>
    <t>Hojas Depto. De archivo y Estadistica de Emergencia</t>
  </si>
  <si>
    <t>Hojas de Relaciones de pacientes Recib.atravez del 911</t>
  </si>
  <si>
    <t xml:space="preserve">Tarjetas de Medicamentos e insumos </t>
  </si>
  <si>
    <t xml:space="preserve">Tarjeta de Control de existencia </t>
  </si>
  <si>
    <t xml:space="preserve">Hojas de Distocia </t>
  </si>
  <si>
    <t xml:space="preserve">Hojas de Cardex </t>
  </si>
  <si>
    <t xml:space="preserve">Hojas de control de procedimientos anestecicos </t>
  </si>
  <si>
    <t>Hojas de Actividades Quirurjicas</t>
  </si>
  <si>
    <t>Hojas de Distribucion de Residente de Guardias</t>
  </si>
  <si>
    <t>Cajas</t>
  </si>
  <si>
    <t>Galon</t>
  </si>
  <si>
    <t xml:space="preserve">Resma </t>
  </si>
  <si>
    <t xml:space="preserve">Cajas </t>
  </si>
  <si>
    <t>Unidad</t>
  </si>
  <si>
    <t xml:space="preserve">Unidad </t>
  </si>
  <si>
    <t>unidad</t>
  </si>
  <si>
    <t xml:space="preserve">Blocks </t>
  </si>
  <si>
    <t>UND</t>
  </si>
  <si>
    <t>fdo</t>
  </si>
  <si>
    <t>gls</t>
  </si>
  <si>
    <t>und</t>
  </si>
  <si>
    <t>pares</t>
  </si>
  <si>
    <t>cja</t>
  </si>
  <si>
    <t>rollo</t>
  </si>
  <si>
    <t>libs</t>
  </si>
  <si>
    <t>un</t>
  </si>
  <si>
    <t xml:space="preserve">MEDICAMENTOS </t>
  </si>
  <si>
    <t xml:space="preserve">Abrilar Jarabe </t>
  </si>
  <si>
    <t>Acido Mefenamico 500mg</t>
  </si>
  <si>
    <t>Acido Tranexanico (Amchafibrina) Amp</t>
  </si>
  <si>
    <t>Aguja Epidural no.16</t>
  </si>
  <si>
    <t>Aguja Hipodermica no.23*1</t>
  </si>
  <si>
    <t>Alcohol Etilico al 95%</t>
  </si>
  <si>
    <t>Alcohol Gel Familiar Fco</t>
  </si>
  <si>
    <t>Ambroxol 15mg</t>
  </si>
  <si>
    <t xml:space="preserve">Avagard D </t>
  </si>
  <si>
    <t>Batas Quirurgicas</t>
  </si>
  <si>
    <t>Bisoprolol 5mg</t>
  </si>
  <si>
    <t>Bupivacaina Clorhidrato 0,5+Glucosa 80mg</t>
  </si>
  <si>
    <t xml:space="preserve">Cal Sodada </t>
  </si>
  <si>
    <t>Canula de aspirar no.16</t>
  </si>
  <si>
    <t>cateter de succion no.16</t>
  </si>
  <si>
    <t>Canula de succion cerrada no.16</t>
  </si>
  <si>
    <t>Carbetocina (Lonactene) 100ml</t>
  </si>
  <si>
    <t>Carnisin Jarabe</t>
  </si>
  <si>
    <t>Cateter Doble Lumen 4fr</t>
  </si>
  <si>
    <t>Cateter Doble Lumen 7Fr</t>
  </si>
  <si>
    <t>Cateter Jelco No.24</t>
  </si>
  <si>
    <t>Cateter triple lumen de hemodialisis</t>
  </si>
  <si>
    <t>Circuito de Anestesia Adulto</t>
  </si>
  <si>
    <t>Circuito de Ventilador Neonatal</t>
  </si>
  <si>
    <t>Citicolina 500mg</t>
  </si>
  <si>
    <t xml:space="preserve">Desketoprofeno 25mg </t>
  </si>
  <si>
    <t xml:space="preserve">Enema Fleet </t>
  </si>
  <si>
    <t>Epamin Parenterico 50mg</t>
  </si>
  <si>
    <t>Etamsilato 250mg</t>
  </si>
  <si>
    <t>Fenilefrina 10mg</t>
  </si>
  <si>
    <t>Gel Aquasonic para sonografia</t>
  </si>
  <si>
    <t>Glucometro True Test</t>
  </si>
  <si>
    <t>Glucometro Urit G-26</t>
  </si>
  <si>
    <t>Guantes de Examen Medium</t>
  </si>
  <si>
    <t>Guantes Esteril 7 1/2</t>
  </si>
  <si>
    <t>Hemocultivo Pediatrico</t>
  </si>
  <si>
    <t>Hemovac (aspador Continuo)</t>
  </si>
  <si>
    <t>Hepamerz Sobre 3gr</t>
  </si>
  <si>
    <t>Hidroxietil Almidon 6% (Expansor de plasma)</t>
  </si>
  <si>
    <t>Hilo Vicril 4-0 SH</t>
  </si>
  <si>
    <t>Hilo Vicril 5-0 RBI</t>
  </si>
  <si>
    <t>Hoja para laringoscopio Miller recta no.00</t>
  </si>
  <si>
    <t>Hoja para Laringoscopio No.0</t>
  </si>
  <si>
    <t>Hypersol B</t>
  </si>
  <si>
    <t>Jabon Antibacterial para manos</t>
  </si>
  <si>
    <t>Jabon Clorexidina</t>
  </si>
  <si>
    <t>Jeringuilla de Insulina BCG</t>
  </si>
  <si>
    <t>Keppra 500mg Vial</t>
  </si>
  <si>
    <t>Kuotal Ovulo</t>
  </si>
  <si>
    <t>Laxante Fleet</t>
  </si>
  <si>
    <t>Lidocaina S/E 2% 50ml Fco</t>
  </si>
  <si>
    <t>Medroxiprogesterona 10mg Tab</t>
  </si>
  <si>
    <t xml:space="preserve">Metamisol 2mg </t>
  </si>
  <si>
    <t>Micropore No.1</t>
  </si>
  <si>
    <t>Micropore No.2</t>
  </si>
  <si>
    <t>Micropore No.3</t>
  </si>
  <si>
    <t>Morfina 0,2mg</t>
  </si>
  <si>
    <t>Nifedipina Retard 20mg</t>
  </si>
  <si>
    <t xml:space="preserve">Nifedipina Retard 30mg </t>
  </si>
  <si>
    <t>Nifedipina Retard 60mg</t>
  </si>
  <si>
    <t>Noradrenalina 4mg/2ml</t>
  </si>
  <si>
    <t>Papel Camilla</t>
  </si>
  <si>
    <t>Papel Foto Sony UPP-110</t>
  </si>
  <si>
    <t>Papel Kraft</t>
  </si>
  <si>
    <t>Papel para electro 55-27 (80mm*20m)</t>
  </si>
  <si>
    <t>Papel Toalla Familiar</t>
  </si>
  <si>
    <t>Roxicaina Spray</t>
  </si>
  <si>
    <t>Sanikleen Limpiador</t>
  </si>
  <si>
    <t>Sargenor Forte 1g/5ml</t>
  </si>
  <si>
    <t>Sucramal Sobre 1gr</t>
  </si>
  <si>
    <t>Sidelnafil 100mg</t>
  </si>
  <si>
    <t>Tirilla de glucometro True Test</t>
  </si>
  <si>
    <t>Tirilla de glucometro Urit G-26</t>
  </si>
  <si>
    <t>Vacuna Antihepatitis B</t>
  </si>
  <si>
    <t>Vacuna Inmunoglobulina Anti D</t>
  </si>
  <si>
    <t xml:space="preserve">Vinagre Blanco </t>
  </si>
  <si>
    <t>mascarillas quirurgica</t>
  </si>
  <si>
    <t>mascarillas N95</t>
  </si>
  <si>
    <t xml:space="preserve">Desinfectante cuateranrio </t>
  </si>
  <si>
    <t>Fco 120ml</t>
  </si>
  <si>
    <t>tab</t>
  </si>
  <si>
    <t>Ampolla</t>
  </si>
  <si>
    <t>ud</t>
  </si>
  <si>
    <t>gl</t>
  </si>
  <si>
    <t>fco</t>
  </si>
  <si>
    <t>Fco</t>
  </si>
  <si>
    <t>Tab</t>
  </si>
  <si>
    <t>Gl</t>
  </si>
  <si>
    <t>Fco 240ml</t>
  </si>
  <si>
    <t>sobre</t>
  </si>
  <si>
    <t>Rollo</t>
  </si>
  <si>
    <t>caja/50</t>
  </si>
  <si>
    <t xml:space="preserve"> iu</t>
  </si>
  <si>
    <t xml:space="preserve">HOSPITAL UNIVERSITARIO MATERNIDAD NUESTRA SEÑORA DE LA ALTAGRACIA </t>
  </si>
  <si>
    <t>CV</t>
  </si>
  <si>
    <t xml:space="preserve">FOMDO REPONIBLE </t>
  </si>
  <si>
    <t>GLS</t>
  </si>
  <si>
    <t>Agua Destilada Galon Tipo I</t>
  </si>
  <si>
    <t>Albumina Bovina</t>
  </si>
  <si>
    <t>Alcohol al 70%</t>
  </si>
  <si>
    <t>Alcohol Etilico Absoluto 99,9%</t>
  </si>
  <si>
    <t>Alcohol Etilico al 95% Galon</t>
  </si>
  <si>
    <t>Alcohol Isopropilico al 95% Galon</t>
  </si>
  <si>
    <t>Amoxicilina Clav. Vial</t>
  </si>
  <si>
    <t>Ampicillin vial</t>
  </si>
  <si>
    <t>Aplicadores de Madera</t>
  </si>
  <si>
    <t>Anti A+B+D set (3 fcos. 10ml c/u)</t>
  </si>
  <si>
    <t>Anti A</t>
  </si>
  <si>
    <t>Anti B</t>
  </si>
  <si>
    <t>Anti D</t>
  </si>
  <si>
    <t xml:space="preserve">Bilirrubina total </t>
  </si>
  <si>
    <t>Bilirrubina Directa</t>
  </si>
  <si>
    <t>Cassetes con tapa</t>
  </si>
  <si>
    <t>Cefalotin vial</t>
  </si>
  <si>
    <t>Cefinasa Viales</t>
  </si>
  <si>
    <t>Cefotaxime Vial</t>
  </si>
  <si>
    <t>Cefoxitin Vial</t>
  </si>
  <si>
    <t>Ceftazidime vial</t>
  </si>
  <si>
    <t>Ceftriazone vial</t>
  </si>
  <si>
    <t>Cellpack caja</t>
  </si>
  <si>
    <t>Ciprofloxacin vial</t>
  </si>
  <si>
    <t>Copas esteril</t>
  </si>
  <si>
    <t>Creatinina jaffe</t>
  </si>
  <si>
    <t>Core IGM</t>
  </si>
  <si>
    <t>Gran Set</t>
  </si>
  <si>
    <t>Cubre Objeto 22*22</t>
  </si>
  <si>
    <t>Cubre objeto 22*60</t>
  </si>
  <si>
    <t xml:space="preserve">Cuchilla </t>
  </si>
  <si>
    <t>PT Spin R</t>
  </si>
  <si>
    <t>Culturete</t>
  </si>
  <si>
    <t>EA-50</t>
  </si>
  <si>
    <t>Formol Galon</t>
  </si>
  <si>
    <t>Fosfatasa Alcalina 1prueba</t>
  </si>
  <si>
    <t>Glucosa Lq</t>
  </si>
  <si>
    <t>GPT/Alt</t>
  </si>
  <si>
    <t>Hematoxilina Harris</t>
  </si>
  <si>
    <t>Hepatitis B (Prueba Rapida) 1prueba</t>
  </si>
  <si>
    <t>Hepatitis C (Prueba Rapida) 1 prueba</t>
  </si>
  <si>
    <t>Hepatitis C Reactivo (Bio-Nuclear Elisa) 1 kit</t>
  </si>
  <si>
    <t xml:space="preserve">hisopo esteril </t>
  </si>
  <si>
    <t>Imipenen Vial</t>
  </si>
  <si>
    <t xml:space="preserve">HDL </t>
  </si>
  <si>
    <t>LDH LQ</t>
  </si>
  <si>
    <t>NAVAJA PARA MICROTOMO 8-18</t>
  </si>
  <si>
    <t>OG-6</t>
  </si>
  <si>
    <t>Oxacillin vial</t>
  </si>
  <si>
    <t>Parafina</t>
  </si>
  <si>
    <t>PCR</t>
  </si>
  <si>
    <t xml:space="preserve">Pipeta Pasteur (Gotero Plastico) </t>
  </si>
  <si>
    <t xml:space="preserve">Permount (Cosulmount) </t>
  </si>
  <si>
    <t>Placas de petri</t>
  </si>
  <si>
    <t>Porta Objeto Esmerilado</t>
  </si>
  <si>
    <t>Propanolol II Galon</t>
  </si>
  <si>
    <t>Proteina c REACTIVO</t>
  </si>
  <si>
    <t>Proteina Total Manual</t>
  </si>
  <si>
    <t xml:space="preserve">PT imnovin </t>
  </si>
  <si>
    <t>PTT Actin</t>
  </si>
  <si>
    <t>Sangre de Carnero Fco</t>
  </si>
  <si>
    <t>Sickle Sol Hb</t>
  </si>
  <si>
    <t>Spintrol H Patologico</t>
  </si>
  <si>
    <t>Stromatolizer WH</t>
  </si>
  <si>
    <t>Suero de Coombs</t>
  </si>
  <si>
    <t>Sol.Deterjente Galon</t>
  </si>
  <si>
    <t>Urea Lq</t>
  </si>
  <si>
    <t>Spintrol H Normal</t>
  </si>
  <si>
    <t>Tips Amarillo</t>
  </si>
  <si>
    <t>Tirillas de orina</t>
  </si>
  <si>
    <t>Toxo IgG-IgM</t>
  </si>
  <si>
    <t>Trigliceridos</t>
  </si>
  <si>
    <t>Tubo 12*75</t>
  </si>
  <si>
    <t>Tubo 13*100</t>
  </si>
  <si>
    <t>TGP</t>
  </si>
  <si>
    <t>TGO</t>
  </si>
  <si>
    <t>Vacutainer Azul C/100</t>
  </si>
  <si>
    <t>Acido Urico LQ</t>
  </si>
  <si>
    <t>APTT</t>
  </si>
  <si>
    <t>Anti A,B</t>
  </si>
  <si>
    <t>Sodium LQ</t>
  </si>
  <si>
    <t>Control de coagulacion</t>
  </si>
  <si>
    <t>Malaria Rapid Test</t>
  </si>
  <si>
    <t>Calcio A-III</t>
  </si>
  <si>
    <t>Cubieltes con magnetos</t>
  </si>
  <si>
    <t>Cubetas para BS 200</t>
  </si>
  <si>
    <t>Leptorpira IGG Rapida</t>
  </si>
  <si>
    <t>GOT/Ast LQ</t>
  </si>
  <si>
    <t xml:space="preserve">Fosfocil vial </t>
  </si>
  <si>
    <t>Gradilla Z aluminio</t>
  </si>
  <si>
    <t>HBA1C-D calibrador</t>
  </si>
  <si>
    <t>Hemoglobina Glicosilada (hba1c-d)</t>
  </si>
  <si>
    <t>Spintrol H calibrador</t>
  </si>
  <si>
    <t>Linezolid vial</t>
  </si>
  <si>
    <t>Lapiz de ecra</t>
  </si>
  <si>
    <t>Sulfa trimetropim vial</t>
  </si>
  <si>
    <t>Magnesio XYLIDYL</t>
  </si>
  <si>
    <t>Potasio LQ</t>
  </si>
  <si>
    <t>Pastorex Streo abcdefg</t>
  </si>
  <si>
    <t>Spinchem 1 Human Normal</t>
  </si>
  <si>
    <t>Prueba de embarazo rapida (HCG)</t>
  </si>
  <si>
    <t>Set de control de Hematologia</t>
  </si>
  <si>
    <t>TUBOS AZULES 2ML</t>
  </si>
  <si>
    <t>Spinchem 2 Human Patologico</t>
  </si>
  <si>
    <t>Vacutainer Rojo 7ML C/100</t>
  </si>
  <si>
    <t>Vacutainer Morado 3ML  C/100</t>
  </si>
  <si>
    <t>Und</t>
  </si>
  <si>
    <t>ucja</t>
  </si>
  <si>
    <t>Control sysner 12x12</t>
  </si>
  <si>
    <t>macconkey Agar 500g</t>
  </si>
  <si>
    <t>lbs</t>
  </si>
  <si>
    <t>Proaalcitonina 60p</t>
  </si>
  <si>
    <t>vida FT4</t>
  </si>
  <si>
    <t>vida T4</t>
  </si>
  <si>
    <t>Vida TSH  60P</t>
  </si>
  <si>
    <t>vida T3</t>
  </si>
  <si>
    <t>Vida HIV</t>
  </si>
  <si>
    <t>&lt;</t>
  </si>
  <si>
    <t>Cloro Green 10% GLS</t>
  </si>
  <si>
    <t>Green Soft Gls</t>
  </si>
  <si>
    <t>Gren Wash gls</t>
  </si>
  <si>
    <t>Jugo Santal</t>
  </si>
  <si>
    <t>Brocolis</t>
  </si>
  <si>
    <t xml:space="preserve">Coliflor </t>
  </si>
  <si>
    <t>Tapa para vasos No. 4</t>
  </si>
  <si>
    <t>Cjas.</t>
  </si>
  <si>
    <t>vasos de No.4</t>
  </si>
  <si>
    <t xml:space="preserve">Cjas </t>
  </si>
  <si>
    <t>Vasos No. 2</t>
  </si>
  <si>
    <t>Cjas</t>
  </si>
  <si>
    <t>Yautia  Blanca</t>
  </si>
  <si>
    <t>Lbs</t>
  </si>
  <si>
    <t>Yautia Morada (pipiota)</t>
  </si>
  <si>
    <t>manzanilla</t>
  </si>
  <si>
    <t>canelilla</t>
  </si>
  <si>
    <t>Repollo</t>
  </si>
  <si>
    <t xml:space="preserve">Laurel </t>
  </si>
  <si>
    <t xml:space="preserve">Costillas Ahumada </t>
  </si>
  <si>
    <t>Libs.</t>
  </si>
  <si>
    <t>Queso Crema Mitchel</t>
  </si>
  <si>
    <t>Higado de Res</t>
  </si>
  <si>
    <t xml:space="preserve">Libras </t>
  </si>
  <si>
    <t xml:space="preserve">Higado de Pollo </t>
  </si>
  <si>
    <t>Longaniza</t>
  </si>
  <si>
    <t>Transcul (culturete)</t>
  </si>
  <si>
    <t>HCG</t>
  </si>
  <si>
    <t>CJA</t>
  </si>
  <si>
    <t xml:space="preserve">Control normal de quimica </t>
  </si>
  <si>
    <t xml:space="preserve">Control anormal de quimica </t>
  </si>
  <si>
    <t>Multicalibrador</t>
  </si>
  <si>
    <t>uND</t>
  </si>
  <si>
    <t>Detergente Urit-4</t>
  </si>
  <si>
    <t>Disluente urit</t>
  </si>
  <si>
    <t>PLAN ANUAL DE COMPRAS Y CONTRATACIONES AÑO 2022</t>
  </si>
  <si>
    <t>CJa</t>
  </si>
  <si>
    <t>Abanico de Pared</t>
  </si>
  <si>
    <t xml:space="preserve">Abanico de Pedestal </t>
  </si>
  <si>
    <t>Cafetera electrica</t>
  </si>
  <si>
    <t>Taza para Café</t>
  </si>
  <si>
    <t>juego</t>
  </si>
  <si>
    <t>Extintores  8.9 libs.</t>
  </si>
  <si>
    <t xml:space="preserve">Thermo grande para café </t>
  </si>
  <si>
    <t xml:space="preserve">Zafacones de metal </t>
  </si>
  <si>
    <t>Diamante (critalizado de piso)</t>
  </si>
  <si>
    <t>Columna1</t>
  </si>
  <si>
    <t xml:space="preserve">Gasolina </t>
  </si>
  <si>
    <t xml:space="preserve">Gasoil </t>
  </si>
  <si>
    <t xml:space="preserve">gas licuado de petroleo </t>
  </si>
  <si>
    <t xml:space="preserve">gls </t>
  </si>
  <si>
    <t xml:space="preserve">Equipos de seguridad </t>
  </si>
  <si>
    <t>Productos Arte Grafico</t>
  </si>
  <si>
    <t xml:space="preserve">Hilados y Telas </t>
  </si>
  <si>
    <t>Oxigeno Medico, 220 p3</t>
  </si>
  <si>
    <t>oxigeno medico, 180 lts</t>
  </si>
  <si>
    <t xml:space="preserve">oxigeno medico, 160 lts </t>
  </si>
  <si>
    <t>Thermo</t>
  </si>
  <si>
    <t xml:space="preserve">Pinturas </t>
  </si>
  <si>
    <t>FONDO REPONIBLE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</si>
</sst>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RD$&quot;#,##0.00"/>
    <numFmt numFmtId="165" formatCode="_-&quot;£&quot;* #,##0.00_-;\-&quot;£&quot;* #,##0.00_-;_-&quot;£&quot;* &quot;-&quot;??_-;_-@_-"/>
    <numFmt numFmtId="166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sz val="12"/>
      <color indexed="8"/>
      <name val="Arial Narrow"/>
      <family val="2"/>
    </font>
    <font>
      <b/>
      <sz val="12"/>
      <color indexed="60"/>
      <name val="Arial"/>
      <family val="2"/>
    </font>
    <font>
      <sz val="10"/>
      <name val="Arial"/>
      <family val="2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b/>
      <sz val="12"/>
      <color indexed="9"/>
      <name val="Arial Narrow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 Narrow"/>
      <family val="2"/>
    </font>
    <font>
      <sz val="11"/>
      <color theme="2" tint="-0.89999084444715716"/>
      <name val="Calibri"/>
      <family val="2"/>
      <scheme val="minor"/>
    </font>
    <font>
      <sz val="8"/>
      <color indexed="8"/>
      <name val="Arial Narrow"/>
      <family val="2"/>
    </font>
    <font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Calibri"/>
      <family val="2"/>
      <scheme val="minor"/>
    </font>
    <font>
      <sz val="12"/>
      <color rgb="FF000000"/>
      <name val="Arial Narrow"/>
    </font>
    <font>
      <b/>
      <sz val="12"/>
      <color indexed="9"/>
      <name val="Arial Narrow"/>
    </font>
    <font>
      <sz val="12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quotePrefix="1" applyNumberFormat="1" applyFont="1" applyFill="1" applyAlignment="1">
      <alignment horizontal="left"/>
    </xf>
    <xf numFmtId="0" fontId="1" fillId="0" borderId="0" xfId="0" applyNumberFormat="1" applyFont="1" applyFill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/>
    <xf numFmtId="0" fontId="2" fillId="0" borderId="0" xfId="0" applyFont="1"/>
    <xf numFmtId="38" fontId="2" fillId="3" borderId="3" xfId="0" applyNumberFormat="1" applyFont="1" applyFill="1" applyBorder="1" applyAlignment="1">
      <alignment horizontal="center" vertical="top" wrapText="1"/>
    </xf>
    <xf numFmtId="0" fontId="2" fillId="3" borderId="4" xfId="0" applyNumberFormat="1" applyFont="1" applyFill="1" applyBorder="1" applyAlignment="1">
      <alignment horizontal="center" vertical="top" wrapText="1"/>
    </xf>
    <xf numFmtId="38" fontId="2" fillId="3" borderId="5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38" fontId="2" fillId="3" borderId="1" xfId="0" applyNumberFormat="1" applyFont="1" applyFill="1" applyBorder="1" applyAlignment="1">
      <alignment horizontal="center" vertical="top" wrapText="1"/>
    </xf>
    <xf numFmtId="14" fontId="2" fillId="3" borderId="2" xfId="0" applyNumberFormat="1" applyFont="1" applyFill="1" applyBorder="1" applyAlignment="1">
      <alignment horizontal="center"/>
    </xf>
    <xf numFmtId="14" fontId="2" fillId="3" borderId="4" xfId="0" applyNumberFormat="1" applyFont="1" applyFill="1" applyBorder="1" applyAlignment="1">
      <alignment horizontal="center"/>
    </xf>
    <xf numFmtId="0" fontId="2" fillId="3" borderId="0" xfId="0" applyFont="1" applyFill="1"/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6" fillId="3" borderId="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textRotation="90" wrapText="1"/>
    </xf>
    <xf numFmtId="0" fontId="7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quotePrefix="1" applyNumberFormat="1" applyFont="1" applyFill="1" applyAlignment="1">
      <alignment horizontal="left"/>
    </xf>
    <xf numFmtId="0" fontId="2" fillId="0" borderId="0" xfId="0" applyFont="1"/>
    <xf numFmtId="0" fontId="0" fillId="0" borderId="13" xfId="0" applyBorder="1"/>
    <xf numFmtId="0" fontId="0" fillId="0" borderId="13" xfId="0" applyBorder="1" applyAlignment="1">
      <alignment wrapText="1"/>
    </xf>
    <xf numFmtId="0" fontId="11" fillId="0" borderId="13" xfId="0" applyFont="1" applyBorder="1"/>
    <xf numFmtId="0" fontId="12" fillId="0" borderId="13" xfId="0" applyFont="1" applyBorder="1"/>
    <xf numFmtId="43" fontId="13" fillId="0" borderId="13" xfId="2" applyFont="1" applyBorder="1"/>
    <xf numFmtId="0" fontId="15" fillId="0" borderId="13" xfId="0" applyFont="1" applyBorder="1" applyAlignment="1">
      <alignment wrapText="1"/>
    </xf>
    <xf numFmtId="0" fontId="0" fillId="0" borderId="8" xfId="0" applyBorder="1" applyAlignment="1">
      <alignment wrapText="1"/>
    </xf>
    <xf numFmtId="0" fontId="10" fillId="0" borderId="13" xfId="0" applyFont="1" applyBorder="1" applyAlignment="1">
      <alignment wrapText="1"/>
    </xf>
    <xf numFmtId="0" fontId="0" fillId="0" borderId="13" xfId="0" applyBorder="1" applyAlignment="1">
      <alignment horizontal="left" wrapText="1"/>
    </xf>
    <xf numFmtId="0" fontId="0" fillId="0" borderId="13" xfId="0" applyBorder="1" applyAlignment="1">
      <alignment horizontal="left"/>
    </xf>
    <xf numFmtId="0" fontId="0" fillId="0" borderId="8" xfId="0" applyBorder="1" applyAlignment="1">
      <alignment horizontal="left"/>
    </xf>
    <xf numFmtId="0" fontId="16" fillId="0" borderId="0" xfId="0" applyFont="1"/>
    <xf numFmtId="164" fontId="16" fillId="0" borderId="0" xfId="0" applyNumberFormat="1" applyFont="1"/>
    <xf numFmtId="0" fontId="16" fillId="0" borderId="0" xfId="0" quotePrefix="1" applyNumberFormat="1" applyFont="1" applyFill="1" applyAlignment="1">
      <alignment horizontal="left"/>
    </xf>
    <xf numFmtId="0" fontId="0" fillId="0" borderId="13" xfId="0" applyBorder="1" applyAlignment="1">
      <alignment horizontal="left" vertical="center"/>
    </xf>
    <xf numFmtId="0" fontId="17" fillId="0" borderId="13" xfId="0" applyFont="1" applyBorder="1"/>
    <xf numFmtId="43" fontId="13" fillId="3" borderId="13" xfId="2" applyFont="1" applyFill="1" applyBorder="1"/>
    <xf numFmtId="43" fontId="14" fillId="0" borderId="13" xfId="2" applyFont="1" applyBorder="1"/>
    <xf numFmtId="164" fontId="19" fillId="0" borderId="0" xfId="0" applyNumberFormat="1" applyFont="1" applyBorder="1"/>
    <xf numFmtId="164" fontId="19" fillId="0" borderId="0" xfId="0" applyNumberFormat="1" applyFont="1"/>
    <xf numFmtId="0" fontId="19" fillId="0" borderId="0" xfId="0" applyFont="1"/>
    <xf numFmtId="164" fontId="2" fillId="0" borderId="0" xfId="0" applyNumberFormat="1" applyFont="1"/>
    <xf numFmtId="0" fontId="2" fillId="0" borderId="0" xfId="0" quotePrefix="1" applyNumberFormat="1" applyFont="1" applyFill="1" applyAlignment="1">
      <alignment horizontal="left"/>
    </xf>
    <xf numFmtId="0" fontId="2" fillId="0" borderId="0" xfId="0" quotePrefix="1" applyNumberFormat="1" applyFont="1" applyFill="1" applyBorder="1" applyAlignment="1">
      <alignment horizontal="left"/>
    </xf>
    <xf numFmtId="0" fontId="19" fillId="0" borderId="13" xfId="0" applyFont="1" applyBorder="1" applyAlignment="1">
      <alignment wrapText="1"/>
    </xf>
    <xf numFmtId="0" fontId="19" fillId="0" borderId="13" xfId="0" applyFont="1" applyBorder="1"/>
    <xf numFmtId="43" fontId="14" fillId="0" borderId="13" xfId="2" applyFont="1" applyBorder="1" applyAlignment="1">
      <alignment horizontal="right"/>
    </xf>
    <xf numFmtId="43" fontId="2" fillId="0" borderId="0" xfId="2" applyFont="1" applyBorder="1"/>
    <xf numFmtId="0" fontId="19" fillId="0" borderId="0" xfId="0" applyFont="1" applyBorder="1"/>
    <xf numFmtId="0" fontId="18" fillId="0" borderId="0" xfId="0" applyFont="1" applyBorder="1"/>
    <xf numFmtId="164" fontId="20" fillId="0" borderId="0" xfId="0" applyNumberFormat="1" applyFont="1"/>
    <xf numFmtId="0" fontId="2" fillId="0" borderId="0" xfId="0" applyFont="1"/>
    <xf numFmtId="0" fontId="16" fillId="0" borderId="0" xfId="0" applyFont="1" applyBorder="1"/>
    <xf numFmtId="0" fontId="4" fillId="0" borderId="13" xfId="0" applyFont="1" applyBorder="1"/>
    <xf numFmtId="43" fontId="19" fillId="0" borderId="16" xfId="2" applyFont="1" applyBorder="1"/>
    <xf numFmtId="43" fontId="19" fillId="0" borderId="17" xfId="2" applyFont="1" applyBorder="1"/>
    <xf numFmtId="43" fontId="19" fillId="0" borderId="18" xfId="2" applyFont="1" applyBorder="1"/>
    <xf numFmtId="43" fontId="19" fillId="0" borderId="13" xfId="2" applyFont="1" applyBorder="1"/>
    <xf numFmtId="0" fontId="2" fillId="0" borderId="0" xfId="0" applyFont="1"/>
    <xf numFmtId="0" fontId="16" fillId="0" borderId="13" xfId="0" applyFont="1" applyBorder="1" applyAlignment="1">
      <alignment wrapText="1"/>
    </xf>
    <xf numFmtId="0" fontId="16" fillId="0" borderId="13" xfId="0" applyFont="1" applyBorder="1"/>
    <xf numFmtId="164" fontId="20" fillId="0" borderId="0" xfId="0" applyNumberFormat="1" applyFont="1" applyBorder="1"/>
    <xf numFmtId="164" fontId="16" fillId="0" borderId="0" xfId="0" applyNumberFormat="1" applyFont="1" applyBorder="1"/>
    <xf numFmtId="164" fontId="21" fillId="0" borderId="13" xfId="2" applyNumberFormat="1" applyFont="1" applyBorder="1"/>
    <xf numFmtId="43" fontId="21" fillId="0" borderId="13" xfId="2" applyFont="1" applyBorder="1" applyAlignment="1">
      <alignment horizontal="right"/>
    </xf>
    <xf numFmtId="43" fontId="21" fillId="0" borderId="0" xfId="2" applyFont="1" applyBorder="1"/>
    <xf numFmtId="0" fontId="2" fillId="0" borderId="0" xfId="0" applyFont="1"/>
    <xf numFmtId="0" fontId="19" fillId="0" borderId="13" xfId="2" applyNumberFormat="1" applyFont="1" applyBorder="1" applyAlignment="1">
      <alignment horizontal="right"/>
    </xf>
    <xf numFmtId="164" fontId="19" fillId="0" borderId="13" xfId="2" applyNumberFormat="1" applyFont="1" applyBorder="1"/>
    <xf numFmtId="43" fontId="19" fillId="0" borderId="0" xfId="2" applyFont="1" applyBorder="1"/>
    <xf numFmtId="0" fontId="2" fillId="0" borderId="13" xfId="0" applyFont="1" applyBorder="1" applyAlignment="1">
      <alignment wrapText="1"/>
    </xf>
    <xf numFmtId="0" fontId="2" fillId="0" borderId="13" xfId="0" applyFont="1" applyBorder="1"/>
    <xf numFmtId="0" fontId="2" fillId="0" borderId="13" xfId="2" applyNumberFormat="1" applyFont="1" applyBorder="1" applyAlignment="1">
      <alignment horizontal="right"/>
    </xf>
    <xf numFmtId="164" fontId="2" fillId="0" borderId="13" xfId="2" applyNumberFormat="1" applyFont="1" applyBorder="1"/>
    <xf numFmtId="0" fontId="21" fillId="0" borderId="13" xfId="2" applyNumberFormat="1" applyFont="1" applyBorder="1" applyAlignment="1">
      <alignment horizontal="right"/>
    </xf>
    <xf numFmtId="0" fontId="21" fillId="0" borderId="0" xfId="0" applyFont="1" applyBorder="1"/>
    <xf numFmtId="0" fontId="21" fillId="0" borderId="13" xfId="0" applyFont="1" applyBorder="1"/>
    <xf numFmtId="164" fontId="21" fillId="0" borderId="0" xfId="0" applyNumberFormat="1" applyFont="1" applyBorder="1"/>
    <xf numFmtId="0" fontId="21" fillId="0" borderId="0" xfId="0" applyFont="1"/>
    <xf numFmtId="0" fontId="23" fillId="0" borderId="0" xfId="0" applyNumberFormat="1" applyFont="1" applyFill="1" applyAlignment="1">
      <alignment horizontal="left"/>
    </xf>
    <xf numFmtId="43" fontId="19" fillId="0" borderId="13" xfId="2" applyFont="1" applyBorder="1" applyAlignment="1">
      <alignment horizontal="right"/>
    </xf>
    <xf numFmtId="0" fontId="19" fillId="0" borderId="0" xfId="0" quotePrefix="1" applyNumberFormat="1" applyFont="1" applyFill="1" applyAlignment="1">
      <alignment horizontal="left"/>
    </xf>
    <xf numFmtId="43" fontId="11" fillId="0" borderId="13" xfId="2" applyFont="1" applyBorder="1"/>
    <xf numFmtId="166" fontId="11" fillId="0" borderId="13" xfId="2" applyNumberFormat="1" applyFont="1" applyBorder="1"/>
    <xf numFmtId="0" fontId="11" fillId="0" borderId="14" xfId="0" applyFont="1" applyBorder="1"/>
    <xf numFmtId="0" fontId="19" fillId="0" borderId="15" xfId="0" applyFont="1" applyBorder="1"/>
    <xf numFmtId="0" fontId="11" fillId="0" borderId="19" xfId="0" applyFont="1" applyBorder="1"/>
    <xf numFmtId="0" fontId="19" fillId="0" borderId="0" xfId="0" applyFont="1" applyBorder="1" applyAlignment="1">
      <alignment wrapText="1"/>
    </xf>
    <xf numFmtId="0" fontId="11" fillId="0" borderId="0" xfId="0" applyFont="1" applyBorder="1"/>
    <xf numFmtId="0" fontId="0" fillId="0" borderId="0" xfId="0" applyBorder="1"/>
    <xf numFmtId="0" fontId="19" fillId="0" borderId="19" xfId="0" applyFont="1" applyBorder="1"/>
    <xf numFmtId="164" fontId="19" fillId="0" borderId="16" xfId="2" applyNumberFormat="1" applyFont="1" applyBorder="1"/>
    <xf numFmtId="0" fontId="24" fillId="0" borderId="14" xfId="0" applyFont="1" applyBorder="1" applyAlignment="1">
      <alignment wrapText="1"/>
    </xf>
    <xf numFmtId="0" fontId="1" fillId="0" borderId="0" xfId="0" applyFont="1"/>
    <xf numFmtId="43" fontId="22" fillId="0" borderId="0" xfId="2" applyFont="1" applyBorder="1"/>
    <xf numFmtId="0" fontId="23" fillId="0" borderId="0" xfId="0" applyFont="1" applyBorder="1"/>
    <xf numFmtId="0" fontId="25" fillId="0" borderId="0" xfId="0" applyFont="1" applyBorder="1"/>
    <xf numFmtId="0" fontId="23" fillId="0" borderId="0" xfId="0" applyFont="1" applyBorder="1" applyAlignment="1">
      <alignment wrapText="1"/>
    </xf>
    <xf numFmtId="0" fontId="13" fillId="0" borderId="0" xfId="0" applyFont="1" applyBorder="1"/>
    <xf numFmtId="0" fontId="11" fillId="0" borderId="13" xfId="0" applyFont="1" applyBorder="1" applyAlignment="1">
      <alignment wrapText="1"/>
    </xf>
    <xf numFmtId="0" fontId="2" fillId="0" borderId="0" xfId="0" applyFont="1"/>
    <xf numFmtId="0" fontId="18" fillId="0" borderId="0" xfId="0" applyFont="1"/>
    <xf numFmtId="0" fontId="18" fillId="0" borderId="15" xfId="0" applyFont="1" applyBorder="1"/>
    <xf numFmtId="43" fontId="18" fillId="0" borderId="13" xfId="2" applyFont="1" applyBorder="1" applyAlignment="1">
      <alignment horizontal="right"/>
    </xf>
    <xf numFmtId="164" fontId="18" fillId="0" borderId="0" xfId="0" applyNumberFormat="1" applyFont="1"/>
    <xf numFmtId="0" fontId="18" fillId="0" borderId="0" xfId="0" quotePrefix="1" applyNumberFormat="1" applyFont="1" applyFill="1" applyAlignment="1">
      <alignment horizontal="left"/>
    </xf>
    <xf numFmtId="0" fontId="21" fillId="0" borderId="15" xfId="0" applyFont="1" applyBorder="1"/>
    <xf numFmtId="164" fontId="21" fillId="0" borderId="0" xfId="0" applyNumberFormat="1" applyFont="1"/>
    <xf numFmtId="0" fontId="2" fillId="0" borderId="0" xfId="0" applyFont="1"/>
    <xf numFmtId="164" fontId="24" fillId="0" borderId="0" xfId="0" applyNumberFormat="1" applyFont="1" applyBorder="1"/>
    <xf numFmtId="164" fontId="2" fillId="0" borderId="0" xfId="2" applyNumberFormat="1" applyFont="1" applyBorder="1"/>
    <xf numFmtId="0" fontId="26" fillId="3" borderId="0" xfId="0" applyFont="1" applyFill="1"/>
    <xf numFmtId="164" fontId="26" fillId="3" borderId="0" xfId="0" applyNumberFormat="1" applyFont="1" applyFill="1"/>
    <xf numFmtId="0" fontId="27" fillId="2" borderId="8" xfId="0" applyFont="1" applyFill="1" applyBorder="1" applyAlignment="1">
      <alignment horizontal="center" vertical="center" wrapText="1"/>
    </xf>
    <xf numFmtId="43" fontId="19" fillId="0" borderId="0" xfId="2" applyFont="1"/>
    <xf numFmtId="0" fontId="28" fillId="3" borderId="0" xfId="0" applyFont="1" applyFill="1"/>
    <xf numFmtId="0" fontId="2" fillId="0" borderId="0" xfId="0" applyFont="1"/>
    <xf numFmtId="0" fontId="5" fillId="3" borderId="0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</cellXfs>
  <cellStyles count="3">
    <cellStyle name="Euro" xfId="1" xr:uid="{00000000-0005-0000-0000-000000000000}"/>
    <cellStyle name="Millares" xfId="2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1</xdr:col>
      <xdr:colOff>941984</xdr:colOff>
      <xdr:row>4</xdr:row>
      <xdr:rowOff>86497</xdr:rowOff>
    </xdr:to>
    <xdr:pic>
      <xdr:nvPicPr>
        <xdr:cNvPr id="2" name="Picture 1" descr="Logo DGCP FH azul obscur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10:P479" insertRowShift="1" totalsRowShown="0" headerRowDxfId="17" dataDxfId="16">
  <autoFilter ref="A10:P479" xr:uid="{00000000-0009-0000-0100-000002000000}"/>
  <sortState xmlns:xlrd2="http://schemas.microsoft.com/office/spreadsheetml/2017/richdata2" ref="A11:N168">
    <sortCondition ref="A7:A166"/>
  </sortState>
  <tableColumns count="16">
    <tableColumn id="1" xr3:uid="{00000000-0010-0000-0100-000001000000}" name="CÓDIGO DEL CATÁLOGO DE BIENES Y SERVICIOS (CBS) " dataDxfId="15"/>
    <tableColumn id="2" xr3:uid="{00000000-0010-0000-0100-000002000000}" name="DESCRIPCIÓN DE LA COMPRA O CONTRATACIÓN" dataDxfId="14"/>
    <tableColumn id="18" xr3:uid="{00000000-0010-0000-0100-000012000000}" name="UNIDAD DE MEDIDA" dataDxfId="13"/>
    <tableColumn id="3" xr3:uid="{00000000-0010-0000-0100-000003000000}" name="PRIMER TRIMESTRE" dataDxfId="12"/>
    <tableColumn id="4" xr3:uid="{00000000-0010-0000-0100-000004000000}" name="SEGUNDO TRIMESTRE" dataDxfId="11"/>
    <tableColumn id="5" xr3:uid="{00000000-0010-0000-0100-000005000000}" name="TERCER TRIMESTRE" dataDxfId="10"/>
    <tableColumn id="12" xr3:uid="{00000000-0010-0000-0100-00000C000000}" name="CUARTO TRIMESTRE" dataDxfId="9"/>
    <tableColumn id="7" xr3:uid="{00000000-0010-0000-0100-000007000000}" name="CANTIDAD TOTAL" dataDxfId="8">
      <calculatedColumnFormula>SUM('PACC - SNCC.F.053 (3)'!$D11:$G11)</calculatedColumnFormula>
    </tableColumn>
    <tableColumn id="20" xr3:uid="{00000000-0010-0000-0100-000014000000}" name="PRECIO UNITARIO ESTIMADO" dataDxfId="7"/>
    <tableColumn id="6" xr3:uid="{00000000-0010-0000-0100-000006000000}" name="COSTO TOTAL UNITARIO ESTIMADO" dataDxfId="6">
      <calculatedColumnFormula>+H11*I11</calculatedColumnFormula>
    </tableColumn>
    <tableColumn id="10" xr3:uid="{00000000-0010-0000-0100-00000A000000}" name="COSTO TOTAL POR CÓDIGO DE CATÁLOGO DE BIENES Y SERVICIOS (CBS)" dataDxfId="5">
      <calculatedColumnFormula>SUM(J11:J15)</calculatedColumnFormula>
    </tableColumn>
    <tableColumn id="14" xr3:uid="{00000000-0010-0000-0100-00000E000000}" name=" PROCEDIMIENTO DE SELECCIÓN " dataDxfId="4"/>
    <tableColumn id="17" xr3:uid="{00000000-0010-0000-0100-000011000000}" name="FUENTE DE FINANCIAMIENTO" dataDxfId="3"/>
    <tableColumn id="8" xr3:uid="{00000000-0010-0000-0100-000008000000}" name="VALOR ADQUIRIDO" dataDxfId="2"/>
    <tableColumn id="9" xr3:uid="{00000000-0010-0000-0100-000009000000}" name="OBSERVACIÓN" dataDxfId="1"/>
    <tableColumn id="11" xr3:uid="{7F9E9D30-74AF-452E-AD06-122309871643}" name="Columna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1"/>
  <sheetViews>
    <sheetView tabSelected="1" view="pageBreakPreview" topLeftCell="A7" zoomScale="50" zoomScaleNormal="50" zoomScaleSheetLayoutView="50" workbookViewId="0">
      <selection activeCell="K5" sqref="K5"/>
    </sheetView>
  </sheetViews>
  <sheetFormatPr baseColWidth="10" defaultColWidth="11.42578125" defaultRowHeight="15.75" x14ac:dyDescent="0.25"/>
  <cols>
    <col min="1" max="1" width="34.7109375" style="5" customWidth="1"/>
    <col min="2" max="2" width="47.28515625" style="5" customWidth="1"/>
    <col min="3" max="3" width="8.7109375" style="5" customWidth="1"/>
    <col min="4" max="4" width="13.5703125" style="5" customWidth="1"/>
    <col min="5" max="5" width="12.5703125" style="5" customWidth="1"/>
    <col min="6" max="6" width="12.7109375" style="5" customWidth="1"/>
    <col min="7" max="7" width="13.42578125" style="5" customWidth="1"/>
    <col min="8" max="8" width="13.28515625" style="5" customWidth="1"/>
    <col min="9" max="9" width="13.42578125" style="5" customWidth="1"/>
    <col min="10" max="10" width="17.7109375" style="5" customWidth="1"/>
    <col min="11" max="11" width="32.140625" style="5" customWidth="1"/>
    <col min="12" max="12" width="31" style="5" customWidth="1"/>
    <col min="13" max="13" width="18.42578125" style="5" customWidth="1"/>
    <col min="14" max="14" width="20" style="5" customWidth="1"/>
    <col min="15" max="15" width="20.5703125" style="5" customWidth="1"/>
    <col min="16" max="16" width="19.42578125" style="14" customWidth="1"/>
    <col min="17" max="17" width="64.5703125" style="5" hidden="1" customWidth="1"/>
    <col min="18" max="18" width="0" style="5" hidden="1" customWidth="1"/>
    <col min="19" max="19" width="52.28515625" style="5" hidden="1" customWidth="1"/>
    <col min="20" max="16384" width="11.42578125" style="5"/>
  </cols>
  <sheetData>
    <row r="1" spans="1:19" s="14" customFormat="1" ht="16.5" thickBot="1" x14ac:dyDescent="0.3"/>
    <row r="2" spans="1:19" s="14" customFormat="1" ht="23.25" customHeight="1" x14ac:dyDescent="0.25">
      <c r="A2" s="10" t="s">
        <v>25</v>
      </c>
      <c r="N2" s="11" t="s">
        <v>2</v>
      </c>
      <c r="O2" s="12"/>
    </row>
    <row r="3" spans="1:19" s="14" customFormat="1" ht="38.25" customHeight="1" x14ac:dyDescent="0.25">
      <c r="A3" s="121"/>
      <c r="N3" s="6" t="s">
        <v>3</v>
      </c>
      <c r="O3" s="13"/>
    </row>
    <row r="4" spans="1:19" s="14" customFormat="1" ht="24.75" customHeight="1" x14ac:dyDescent="0.25">
      <c r="A4" s="121"/>
      <c r="B4" s="15"/>
      <c r="C4" s="15"/>
      <c r="D4" s="15"/>
      <c r="E4" s="15"/>
      <c r="F4" s="15"/>
      <c r="G4" s="15"/>
      <c r="H4" s="15"/>
      <c r="I4" s="15"/>
      <c r="J4" s="15"/>
      <c r="K4" s="15"/>
      <c r="N4" s="6" t="s">
        <v>4</v>
      </c>
      <c r="O4" s="7"/>
    </row>
    <row r="5" spans="1:19" s="14" customFormat="1" ht="30" customHeight="1" thickBot="1" x14ac:dyDescent="0.3">
      <c r="A5" s="121"/>
      <c r="B5" s="16"/>
      <c r="C5" s="16"/>
      <c r="D5" s="16"/>
      <c r="E5" s="16"/>
      <c r="F5" s="16"/>
      <c r="G5" s="16"/>
      <c r="H5" s="16"/>
      <c r="I5" s="16"/>
      <c r="J5" s="16"/>
      <c r="K5" s="16"/>
      <c r="N5" s="8" t="s">
        <v>12</v>
      </c>
      <c r="O5" s="9"/>
    </row>
    <row r="6" spans="1:19" s="14" customFormat="1" ht="29.25" customHeight="1" x14ac:dyDescent="0.25">
      <c r="A6" s="122" t="s">
        <v>718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</row>
    <row r="7" spans="1:19" s="14" customFormat="1" x14ac:dyDescent="0.25">
      <c r="A7" s="126" t="s">
        <v>875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</row>
    <row r="8" spans="1:19" s="14" customFormat="1" ht="16.5" thickBot="1" x14ac:dyDescent="0.3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</row>
    <row r="9" spans="1:19" ht="23.25" customHeight="1" x14ac:dyDescent="0.25">
      <c r="A9" s="14"/>
      <c r="B9" s="14"/>
      <c r="C9" s="17"/>
      <c r="D9" s="123" t="s">
        <v>15</v>
      </c>
      <c r="E9" s="124"/>
      <c r="F9" s="124"/>
      <c r="G9" s="125"/>
      <c r="H9" s="17"/>
      <c r="I9" s="17"/>
      <c r="J9" s="17"/>
      <c r="K9" s="17"/>
      <c r="L9" s="14"/>
      <c r="M9" s="14"/>
      <c r="N9" s="14"/>
      <c r="O9" s="14"/>
    </row>
    <row r="10" spans="1:19" ht="165.75" customHeight="1" x14ac:dyDescent="0.25">
      <c r="A10" s="18" t="s">
        <v>11</v>
      </c>
      <c r="B10" s="19" t="s">
        <v>356</v>
      </c>
      <c r="C10" s="19" t="s">
        <v>0</v>
      </c>
      <c r="D10" s="20" t="s">
        <v>7</v>
      </c>
      <c r="E10" s="20" t="s">
        <v>8</v>
      </c>
      <c r="F10" s="20" t="s">
        <v>9</v>
      </c>
      <c r="G10" s="20" t="s">
        <v>10</v>
      </c>
      <c r="H10" s="19" t="s">
        <v>5</v>
      </c>
      <c r="I10" s="19" t="s">
        <v>16</v>
      </c>
      <c r="J10" s="19" t="s">
        <v>358</v>
      </c>
      <c r="K10" s="19" t="s">
        <v>355</v>
      </c>
      <c r="L10" s="19" t="s">
        <v>19</v>
      </c>
      <c r="M10" s="19" t="s">
        <v>6</v>
      </c>
      <c r="N10" s="19" t="s">
        <v>1</v>
      </c>
      <c r="O10" s="21" t="s">
        <v>13</v>
      </c>
      <c r="P10" s="118" t="s">
        <v>886</v>
      </c>
      <c r="Q10" s="22"/>
    </row>
    <row r="11" spans="1:19" x14ac:dyDescent="0.25">
      <c r="A11" s="3" t="s">
        <v>234</v>
      </c>
      <c r="B11" s="25" t="s">
        <v>359</v>
      </c>
      <c r="C11" s="27" t="s">
        <v>445</v>
      </c>
      <c r="D11" s="70">
        <v>95</v>
      </c>
      <c r="E11" s="70">
        <v>95</v>
      </c>
      <c r="F11" s="70">
        <v>95</v>
      </c>
      <c r="G11" s="70">
        <v>95</v>
      </c>
      <c r="H11" s="69">
        <f>SUM('PACC - SNCC.F.053 (3)'!$D11:$G11)</f>
        <v>380</v>
      </c>
      <c r="I11" s="29">
        <v>4025</v>
      </c>
      <c r="J11" s="43">
        <f>+Tabla13[[#This Row],[CANTIDAD TOTAL]]*Tabla13[[#This Row],[PRECIO UNITARIO ESTIMADO]]</f>
        <v>1529500</v>
      </c>
      <c r="K11" s="43">
        <f t="shared" ref="K11:K88" si="0">SUM(J11:J15)</f>
        <v>2595820</v>
      </c>
      <c r="L11" s="80" t="s">
        <v>20</v>
      </c>
      <c r="M11" s="54" t="s">
        <v>719</v>
      </c>
      <c r="N11" s="4"/>
      <c r="O11" s="3"/>
      <c r="P11" s="116"/>
      <c r="Q11" s="2" t="s">
        <v>26</v>
      </c>
      <c r="S11" s="5" t="s">
        <v>23</v>
      </c>
    </row>
    <row r="12" spans="1:19" x14ac:dyDescent="0.25">
      <c r="A12" s="3" t="s">
        <v>228</v>
      </c>
      <c r="B12" s="25" t="s">
        <v>360</v>
      </c>
      <c r="C12" s="27" t="s">
        <v>446</v>
      </c>
      <c r="D12" s="70">
        <v>18</v>
      </c>
      <c r="E12" s="70">
        <v>18</v>
      </c>
      <c r="F12" s="70">
        <v>18</v>
      </c>
      <c r="G12" s="70">
        <v>18</v>
      </c>
      <c r="H12" s="69">
        <f>SUM('PACC - SNCC.F.053 (3)'!$D12:$G12)</f>
        <v>72</v>
      </c>
      <c r="I12" s="29">
        <v>4700</v>
      </c>
      <c r="J12" s="43">
        <f t="shared" ref="J12:J89" si="1">+H12*I12</f>
        <v>338400</v>
      </c>
      <c r="K12" s="43">
        <f t="shared" si="0"/>
        <v>1284720</v>
      </c>
      <c r="L12" s="80" t="s">
        <v>20</v>
      </c>
      <c r="M12" s="54" t="s">
        <v>719</v>
      </c>
      <c r="N12" s="4"/>
      <c r="O12" s="3"/>
      <c r="P12" s="116"/>
      <c r="Q12" s="2" t="s">
        <v>27</v>
      </c>
      <c r="S12" s="5" t="s">
        <v>24</v>
      </c>
    </row>
    <row r="13" spans="1:19" x14ac:dyDescent="0.25">
      <c r="A13" s="53" t="s">
        <v>234</v>
      </c>
      <c r="B13" s="25" t="s">
        <v>361</v>
      </c>
      <c r="C13" s="28" t="s">
        <v>447</v>
      </c>
      <c r="D13" s="70">
        <v>12</v>
      </c>
      <c r="E13" s="70">
        <v>12</v>
      </c>
      <c r="F13" s="70">
        <v>12</v>
      </c>
      <c r="G13" s="70">
        <v>12</v>
      </c>
      <c r="H13" s="69">
        <f>SUM('PACC - SNCC.F.053 (3)'!$D13:$G13)</f>
        <v>48</v>
      </c>
      <c r="I13" s="29">
        <v>2365</v>
      </c>
      <c r="J13" s="43">
        <f t="shared" si="1"/>
        <v>113520</v>
      </c>
      <c r="K13" s="43">
        <f t="shared" si="0"/>
        <v>1036800</v>
      </c>
      <c r="L13" s="80" t="s">
        <v>18</v>
      </c>
      <c r="M13" s="54" t="s">
        <v>719</v>
      </c>
      <c r="N13" s="43"/>
      <c r="O13" s="3"/>
      <c r="P13" s="116"/>
      <c r="Q13" s="2" t="s">
        <v>28</v>
      </c>
      <c r="S13" s="5" t="s">
        <v>22</v>
      </c>
    </row>
    <row r="14" spans="1:19" x14ac:dyDescent="0.25">
      <c r="A14" s="53" t="s">
        <v>227</v>
      </c>
      <c r="B14" s="25" t="s">
        <v>362</v>
      </c>
      <c r="C14" s="27" t="s">
        <v>448</v>
      </c>
      <c r="D14" s="70">
        <v>24</v>
      </c>
      <c r="E14" s="70">
        <v>24</v>
      </c>
      <c r="F14" s="70">
        <v>24</v>
      </c>
      <c r="G14" s="70">
        <v>24</v>
      </c>
      <c r="H14" s="69">
        <f>SUM('PACC - SNCC.F.053 (3)'!$D14:$G14)</f>
        <v>96</v>
      </c>
      <c r="I14" s="29">
        <v>2425</v>
      </c>
      <c r="J14" s="43">
        <f t="shared" si="1"/>
        <v>232800</v>
      </c>
      <c r="K14" s="43">
        <f t="shared" si="0"/>
        <v>1192080</v>
      </c>
      <c r="L14" s="80" t="s">
        <v>20</v>
      </c>
      <c r="M14" s="54" t="s">
        <v>719</v>
      </c>
      <c r="N14" s="43"/>
      <c r="O14" s="3"/>
      <c r="P14" s="116"/>
      <c r="Q14" s="2" t="s">
        <v>29</v>
      </c>
      <c r="S14" s="5" t="s">
        <v>21</v>
      </c>
    </row>
    <row r="15" spans="1:19" x14ac:dyDescent="0.25">
      <c r="A15" s="53" t="s">
        <v>234</v>
      </c>
      <c r="B15" s="25" t="s">
        <v>363</v>
      </c>
      <c r="C15" s="27" t="s">
        <v>445</v>
      </c>
      <c r="D15" s="70">
        <v>12</v>
      </c>
      <c r="E15" s="70">
        <v>12</v>
      </c>
      <c r="F15" s="70">
        <v>12</v>
      </c>
      <c r="G15" s="70">
        <v>12</v>
      </c>
      <c r="H15" s="69">
        <f>SUM('PACC - SNCC.F.053 (3)'!$D15:$G15)</f>
        <v>48</v>
      </c>
      <c r="I15" s="29">
        <v>7950</v>
      </c>
      <c r="J15" s="43">
        <f t="shared" si="1"/>
        <v>381600</v>
      </c>
      <c r="K15" s="43">
        <f t="shared" si="0"/>
        <v>1316880</v>
      </c>
      <c r="L15" s="80" t="s">
        <v>20</v>
      </c>
      <c r="M15" s="54" t="s">
        <v>719</v>
      </c>
      <c r="N15" s="43"/>
      <c r="O15" s="3"/>
      <c r="P15" s="116"/>
      <c r="Q15" s="2" t="s">
        <v>30</v>
      </c>
      <c r="S15" s="5" t="s">
        <v>20</v>
      </c>
    </row>
    <row r="16" spans="1:19" x14ac:dyDescent="0.25">
      <c r="A16" s="53" t="s">
        <v>234</v>
      </c>
      <c r="B16" s="25" t="s">
        <v>364</v>
      </c>
      <c r="C16" s="27" t="s">
        <v>449</v>
      </c>
      <c r="D16" s="70">
        <v>7</v>
      </c>
      <c r="E16" s="70">
        <v>7</v>
      </c>
      <c r="F16" s="70">
        <v>7</v>
      </c>
      <c r="G16" s="70">
        <v>7</v>
      </c>
      <c r="H16" s="69">
        <f>SUM('PACC - SNCC.F.053 (3)'!$D16:$G16)</f>
        <v>28</v>
      </c>
      <c r="I16" s="29">
        <v>7800</v>
      </c>
      <c r="J16" s="43">
        <f t="shared" si="1"/>
        <v>218400</v>
      </c>
      <c r="K16" s="43">
        <f t="shared" si="0"/>
        <v>989280</v>
      </c>
      <c r="L16" s="80" t="s">
        <v>20</v>
      </c>
      <c r="M16" s="54" t="s">
        <v>719</v>
      </c>
      <c r="N16" s="43"/>
      <c r="O16" s="3"/>
      <c r="P16" s="116"/>
      <c r="Q16" s="2" t="s">
        <v>31</v>
      </c>
      <c r="S16" s="5" t="s">
        <v>17</v>
      </c>
    </row>
    <row r="17" spans="1:19" x14ac:dyDescent="0.25">
      <c r="A17" s="53" t="s">
        <v>234</v>
      </c>
      <c r="B17" s="25" t="s">
        <v>365</v>
      </c>
      <c r="C17" s="27" t="s">
        <v>447</v>
      </c>
      <c r="D17" s="70">
        <v>12</v>
      </c>
      <c r="E17" s="70">
        <v>12</v>
      </c>
      <c r="F17" s="70">
        <v>12</v>
      </c>
      <c r="G17" s="70">
        <v>12</v>
      </c>
      <c r="H17" s="69">
        <f>SUM('PACC - SNCC.F.053 (3)'!$D17:$G17)</f>
        <v>48</v>
      </c>
      <c r="I17" s="29">
        <v>1885</v>
      </c>
      <c r="J17" s="43">
        <f t="shared" si="1"/>
        <v>90480</v>
      </c>
      <c r="K17" s="43">
        <f t="shared" si="0"/>
        <v>824880</v>
      </c>
      <c r="L17" s="80" t="s">
        <v>18</v>
      </c>
      <c r="M17" s="54" t="s">
        <v>719</v>
      </c>
      <c r="N17" s="43"/>
      <c r="O17" s="3"/>
      <c r="P17" s="116"/>
      <c r="Q17" s="2" t="s">
        <v>32</v>
      </c>
      <c r="S17" s="5" t="s">
        <v>18</v>
      </c>
    </row>
    <row r="18" spans="1:19" x14ac:dyDescent="0.25">
      <c r="A18" s="53" t="s">
        <v>225</v>
      </c>
      <c r="B18" s="25" t="s">
        <v>366</v>
      </c>
      <c r="C18" s="27" t="s">
        <v>450</v>
      </c>
      <c r="D18" s="70">
        <v>12</v>
      </c>
      <c r="E18" s="70">
        <v>12</v>
      </c>
      <c r="F18" s="70">
        <v>12</v>
      </c>
      <c r="G18" s="70">
        <v>12</v>
      </c>
      <c r="H18" s="69">
        <f>SUM('PACC - SNCC.F.053 (3)'!$D18:$G18)</f>
        <v>48</v>
      </c>
      <c r="I18" s="29">
        <v>5600</v>
      </c>
      <c r="J18" s="43">
        <f t="shared" si="1"/>
        <v>268800</v>
      </c>
      <c r="K18" s="43">
        <f t="shared" si="0"/>
        <v>794675.28</v>
      </c>
      <c r="L18" s="80" t="s">
        <v>20</v>
      </c>
      <c r="M18" s="54" t="s">
        <v>719</v>
      </c>
      <c r="N18" s="43"/>
      <c r="O18" s="3"/>
      <c r="P18" s="116"/>
      <c r="Q18" s="2" t="s">
        <v>33</v>
      </c>
    </row>
    <row r="19" spans="1:19" ht="15" customHeight="1" x14ac:dyDescent="0.25">
      <c r="A19" s="53" t="s">
        <v>223</v>
      </c>
      <c r="B19" s="25" t="s">
        <v>367</v>
      </c>
      <c r="C19" s="27" t="s">
        <v>447</v>
      </c>
      <c r="D19" s="70">
        <v>12</v>
      </c>
      <c r="E19" s="70">
        <v>12</v>
      </c>
      <c r="F19" s="70">
        <v>12</v>
      </c>
      <c r="G19" s="70">
        <v>12</v>
      </c>
      <c r="H19" s="69">
        <f>SUM('PACC - SNCC.F.053 (3)'!$D19:$G19)</f>
        <v>48</v>
      </c>
      <c r="I19" s="29">
        <v>7450</v>
      </c>
      <c r="J19" s="43">
        <f t="shared" si="1"/>
        <v>357600</v>
      </c>
      <c r="K19" s="43">
        <f t="shared" si="0"/>
        <v>645515.28</v>
      </c>
      <c r="L19" s="80" t="s">
        <v>20</v>
      </c>
      <c r="M19" s="54" t="s">
        <v>719</v>
      </c>
      <c r="N19" s="43"/>
      <c r="O19" s="3"/>
      <c r="P19" s="116"/>
      <c r="Q19" s="2" t="s">
        <v>34</v>
      </c>
    </row>
    <row r="20" spans="1:19" x14ac:dyDescent="0.25">
      <c r="A20" s="53" t="s">
        <v>234</v>
      </c>
      <c r="B20" s="25" t="s">
        <v>368</v>
      </c>
      <c r="C20" s="27" t="s">
        <v>451</v>
      </c>
      <c r="D20" s="70">
        <v>180</v>
      </c>
      <c r="E20" s="70">
        <v>180</v>
      </c>
      <c r="F20" s="70">
        <v>180</v>
      </c>
      <c r="G20" s="70">
        <v>180</v>
      </c>
      <c r="H20" s="69">
        <f>SUM('PACC - SNCC.F.053 (3)'!$D20:$G20)</f>
        <v>720</v>
      </c>
      <c r="I20" s="29">
        <v>75</v>
      </c>
      <c r="J20" s="43">
        <f t="shared" si="1"/>
        <v>54000</v>
      </c>
      <c r="K20" s="43">
        <f t="shared" si="0"/>
        <v>364475.28</v>
      </c>
      <c r="L20" s="80" t="s">
        <v>17</v>
      </c>
      <c r="M20" s="54" t="s">
        <v>719</v>
      </c>
      <c r="N20" s="43"/>
      <c r="O20" s="3"/>
      <c r="P20" s="116"/>
      <c r="Q20" s="2" t="s">
        <v>35</v>
      </c>
    </row>
    <row r="21" spans="1:19" x14ac:dyDescent="0.25">
      <c r="A21" s="53" t="s">
        <v>234</v>
      </c>
      <c r="B21" s="25" t="s">
        <v>369</v>
      </c>
      <c r="C21" s="27" t="s">
        <v>452</v>
      </c>
      <c r="D21" s="70">
        <v>180</v>
      </c>
      <c r="E21" s="70">
        <v>180</v>
      </c>
      <c r="F21" s="70">
        <v>180</v>
      </c>
      <c r="G21" s="70">
        <v>180</v>
      </c>
      <c r="H21" s="69">
        <f>SUM('PACC - SNCC.F.053 (3)'!$D21:$G21)</f>
        <v>720</v>
      </c>
      <c r="I21" s="29">
        <v>75</v>
      </c>
      <c r="J21" s="43">
        <f t="shared" si="1"/>
        <v>54000</v>
      </c>
      <c r="K21" s="43">
        <f t="shared" si="0"/>
        <v>370955.28</v>
      </c>
      <c r="L21" s="80" t="s">
        <v>17</v>
      </c>
      <c r="M21" s="54" t="s">
        <v>719</v>
      </c>
      <c r="N21" s="43"/>
      <c r="O21" s="3"/>
      <c r="P21" s="116"/>
      <c r="Q21" s="2" t="s">
        <v>36</v>
      </c>
    </row>
    <row r="22" spans="1:19" x14ac:dyDescent="0.25">
      <c r="A22" s="53" t="s">
        <v>225</v>
      </c>
      <c r="B22" s="25" t="s">
        <v>370</v>
      </c>
      <c r="C22" s="27" t="s">
        <v>453</v>
      </c>
      <c r="D22" s="70">
        <v>6</v>
      </c>
      <c r="E22" s="70">
        <v>6</v>
      </c>
      <c r="F22" s="70">
        <v>6</v>
      </c>
      <c r="G22" s="70">
        <v>6</v>
      </c>
      <c r="H22" s="69">
        <f>SUM('PACC - SNCC.F.053 (3)'!$D22:$G22)</f>
        <v>24</v>
      </c>
      <c r="I22" s="29">
        <v>2511.4699999999998</v>
      </c>
      <c r="J22" s="43">
        <f t="shared" si="1"/>
        <v>60275.28</v>
      </c>
      <c r="K22" s="43">
        <f t="shared" si="0"/>
        <v>1360955.28</v>
      </c>
      <c r="L22" s="80" t="s">
        <v>17</v>
      </c>
      <c r="M22" s="54" t="s">
        <v>719</v>
      </c>
      <c r="N22" s="43"/>
      <c r="O22" s="3"/>
      <c r="P22" s="116"/>
      <c r="Q22" s="2" t="s">
        <v>37</v>
      </c>
    </row>
    <row r="23" spans="1:19" x14ac:dyDescent="0.25">
      <c r="A23" s="53" t="s">
        <v>223</v>
      </c>
      <c r="B23" s="25" t="s">
        <v>371</v>
      </c>
      <c r="C23" s="27" t="s">
        <v>447</v>
      </c>
      <c r="D23" s="70">
        <v>12</v>
      </c>
      <c r="E23" s="70">
        <v>12</v>
      </c>
      <c r="F23" s="70">
        <v>12</v>
      </c>
      <c r="G23" s="70">
        <v>12</v>
      </c>
      <c r="H23" s="69">
        <f>SUM('PACC - SNCC.F.053 (3)'!$D23:$G23)</f>
        <v>48</v>
      </c>
      <c r="I23" s="29">
        <v>2492.5</v>
      </c>
      <c r="J23" s="43">
        <f t="shared" si="1"/>
        <v>119640</v>
      </c>
      <c r="K23" s="43">
        <f t="shared" si="0"/>
        <v>1399416</v>
      </c>
      <c r="L23" s="80" t="s">
        <v>18</v>
      </c>
      <c r="M23" s="54" t="s">
        <v>719</v>
      </c>
      <c r="N23" s="43"/>
      <c r="O23" s="3"/>
      <c r="P23" s="116"/>
      <c r="Q23" s="2" t="s">
        <v>38</v>
      </c>
    </row>
    <row r="24" spans="1:19" x14ac:dyDescent="0.25">
      <c r="A24" s="53" t="s">
        <v>230</v>
      </c>
      <c r="B24" s="25" t="s">
        <v>372</v>
      </c>
      <c r="C24" s="27" t="s">
        <v>453</v>
      </c>
      <c r="D24" s="70">
        <v>12</v>
      </c>
      <c r="E24" s="70">
        <v>12</v>
      </c>
      <c r="F24" s="70">
        <v>12</v>
      </c>
      <c r="G24" s="70">
        <v>12</v>
      </c>
      <c r="H24" s="69">
        <f>SUM('PACC - SNCC.F.053 (3)'!$D24:$G24)</f>
        <v>48</v>
      </c>
      <c r="I24" s="29">
        <v>1595</v>
      </c>
      <c r="J24" s="43">
        <f t="shared" si="1"/>
        <v>76560</v>
      </c>
      <c r="K24" s="43">
        <f t="shared" si="0"/>
        <v>1464576</v>
      </c>
      <c r="L24" s="80" t="s">
        <v>17</v>
      </c>
      <c r="M24" s="54" t="s">
        <v>719</v>
      </c>
      <c r="N24" s="43"/>
      <c r="O24" s="3"/>
      <c r="P24" s="116"/>
      <c r="Q24" s="2" t="s">
        <v>39</v>
      </c>
    </row>
    <row r="25" spans="1:19" x14ac:dyDescent="0.25">
      <c r="A25" s="53" t="s">
        <v>230</v>
      </c>
      <c r="B25" s="25" t="s">
        <v>373</v>
      </c>
      <c r="C25" s="27" t="s">
        <v>447</v>
      </c>
      <c r="D25" s="70">
        <v>12</v>
      </c>
      <c r="E25" s="70">
        <v>12</v>
      </c>
      <c r="F25" s="70">
        <v>12</v>
      </c>
      <c r="G25" s="70">
        <v>12</v>
      </c>
      <c r="H25" s="69">
        <f>SUM('PACC - SNCC.F.053 (3)'!$D25:$G25)</f>
        <v>48</v>
      </c>
      <c r="I25" s="29">
        <v>1260</v>
      </c>
      <c r="J25" s="43">
        <f t="shared" si="1"/>
        <v>60480</v>
      </c>
      <c r="K25" s="43">
        <f t="shared" si="0"/>
        <v>1857816</v>
      </c>
      <c r="L25" s="80" t="s">
        <v>17</v>
      </c>
      <c r="M25" s="54" t="s">
        <v>719</v>
      </c>
      <c r="N25" s="43"/>
      <c r="O25" s="3"/>
      <c r="P25" s="116"/>
      <c r="Q25" s="2" t="s">
        <v>40</v>
      </c>
    </row>
    <row r="26" spans="1:19" x14ac:dyDescent="0.25">
      <c r="A26" s="53" t="s">
        <v>232</v>
      </c>
      <c r="B26" s="25" t="s">
        <v>843</v>
      </c>
      <c r="C26" s="27" t="s">
        <v>454</v>
      </c>
      <c r="D26" s="70">
        <v>360</v>
      </c>
      <c r="E26" s="70">
        <v>360</v>
      </c>
      <c r="F26" s="70">
        <v>360</v>
      </c>
      <c r="G26" s="70">
        <v>360</v>
      </c>
      <c r="H26" s="69">
        <f>SUM('PACC - SNCC.F.053 (3)'!$D26:$G26)</f>
        <v>1440</v>
      </c>
      <c r="I26" s="29">
        <v>725</v>
      </c>
      <c r="J26" s="43">
        <f t="shared" si="1"/>
        <v>1044000</v>
      </c>
      <c r="K26" s="43">
        <f t="shared" si="0"/>
        <v>1888536</v>
      </c>
      <c r="L26" s="80" t="s">
        <v>20</v>
      </c>
      <c r="M26" s="54" t="s">
        <v>719</v>
      </c>
      <c r="N26" s="43"/>
      <c r="O26" s="3"/>
      <c r="P26" s="116"/>
      <c r="Q26" s="2" t="s">
        <v>41</v>
      </c>
    </row>
    <row r="27" spans="1:19" x14ac:dyDescent="0.25">
      <c r="A27" s="53" t="s">
        <v>226</v>
      </c>
      <c r="B27" s="25" t="s">
        <v>374</v>
      </c>
      <c r="C27" s="27" t="s">
        <v>455</v>
      </c>
      <c r="D27" s="70">
        <v>12</v>
      </c>
      <c r="E27" s="70">
        <v>12</v>
      </c>
      <c r="F27" s="70">
        <v>12</v>
      </c>
      <c r="G27" s="70">
        <v>12</v>
      </c>
      <c r="H27" s="69">
        <f>SUM('PACC - SNCC.F.053 (3)'!$D27:$G27)</f>
        <v>48</v>
      </c>
      <c r="I27" s="29">
        <v>2057</v>
      </c>
      <c r="J27" s="43">
        <f t="shared" si="1"/>
        <v>98736</v>
      </c>
      <c r="K27" s="43">
        <f t="shared" si="0"/>
        <v>938496</v>
      </c>
      <c r="L27" s="80" t="s">
        <v>18</v>
      </c>
      <c r="M27" s="54" t="s">
        <v>719</v>
      </c>
      <c r="N27" s="43"/>
      <c r="O27" s="3"/>
      <c r="P27" s="116"/>
      <c r="Q27" s="2" t="s">
        <v>42</v>
      </c>
    </row>
    <row r="28" spans="1:19" x14ac:dyDescent="0.25">
      <c r="A28" s="53" t="s">
        <v>232</v>
      </c>
      <c r="B28" s="25" t="s">
        <v>375</v>
      </c>
      <c r="C28" s="27" t="s">
        <v>456</v>
      </c>
      <c r="D28" s="70">
        <v>12</v>
      </c>
      <c r="E28" s="70">
        <v>12</v>
      </c>
      <c r="F28" s="70">
        <v>12</v>
      </c>
      <c r="G28" s="70">
        <v>12</v>
      </c>
      <c r="H28" s="69">
        <f>SUM('PACC - SNCC.F.053 (3)'!$D28:$G28)</f>
        <v>48</v>
      </c>
      <c r="I28" s="29">
        <v>3850</v>
      </c>
      <c r="J28" s="43">
        <f t="shared" si="1"/>
        <v>184800</v>
      </c>
      <c r="K28" s="43">
        <f t="shared" si="0"/>
        <v>923280</v>
      </c>
      <c r="L28" s="80" t="s">
        <v>20</v>
      </c>
      <c r="M28" s="54" t="s">
        <v>719</v>
      </c>
      <c r="N28" s="43"/>
      <c r="O28" s="3"/>
      <c r="P28" s="116"/>
      <c r="Q28" s="2" t="s">
        <v>43</v>
      </c>
    </row>
    <row r="29" spans="1:19" x14ac:dyDescent="0.25">
      <c r="A29" s="53" t="s">
        <v>228</v>
      </c>
      <c r="B29" s="25" t="s">
        <v>376</v>
      </c>
      <c r="C29" s="27" t="s">
        <v>455</v>
      </c>
      <c r="D29" s="70">
        <v>18</v>
      </c>
      <c r="E29" s="70">
        <v>18</v>
      </c>
      <c r="F29" s="70">
        <v>18</v>
      </c>
      <c r="G29" s="70">
        <v>18</v>
      </c>
      <c r="H29" s="69">
        <f>SUM('PACC - SNCC.F.053 (3)'!$D29:$G29)</f>
        <v>72</v>
      </c>
      <c r="I29" s="29">
        <v>6525</v>
      </c>
      <c r="J29" s="43">
        <f t="shared" si="1"/>
        <v>469800</v>
      </c>
      <c r="K29" s="43">
        <f t="shared" si="0"/>
        <v>1077840</v>
      </c>
      <c r="L29" s="80" t="s">
        <v>20</v>
      </c>
      <c r="M29" s="54" t="s">
        <v>719</v>
      </c>
      <c r="N29" s="43" t="s">
        <v>839</v>
      </c>
      <c r="O29" s="3"/>
      <c r="P29" s="116"/>
      <c r="Q29" s="2" t="s">
        <v>44</v>
      </c>
    </row>
    <row r="30" spans="1:19" x14ac:dyDescent="0.25">
      <c r="A30" s="53" t="s">
        <v>229</v>
      </c>
      <c r="B30" s="25" t="s">
        <v>377</v>
      </c>
      <c r="C30" s="27" t="s">
        <v>455</v>
      </c>
      <c r="D30" s="70">
        <v>12</v>
      </c>
      <c r="E30" s="70">
        <v>12</v>
      </c>
      <c r="F30" s="70">
        <v>12</v>
      </c>
      <c r="G30" s="70">
        <v>12</v>
      </c>
      <c r="H30" s="69">
        <f>SUM('PACC - SNCC.F.053 (3)'!$D30:$G30)</f>
        <v>48</v>
      </c>
      <c r="I30" s="29">
        <v>1900</v>
      </c>
      <c r="J30" s="43">
        <f t="shared" si="1"/>
        <v>91200</v>
      </c>
      <c r="K30" s="43">
        <f t="shared" si="0"/>
        <v>633240</v>
      </c>
      <c r="L30" s="80" t="s">
        <v>17</v>
      </c>
      <c r="M30" s="54" t="s">
        <v>719</v>
      </c>
      <c r="N30" s="43"/>
      <c r="O30" s="3"/>
      <c r="P30" s="116"/>
      <c r="Q30" s="2" t="s">
        <v>45</v>
      </c>
    </row>
    <row r="31" spans="1:19" x14ac:dyDescent="0.25">
      <c r="A31" s="53" t="s">
        <v>234</v>
      </c>
      <c r="B31" s="25" t="s">
        <v>378</v>
      </c>
      <c r="C31" s="27" t="s">
        <v>456</v>
      </c>
      <c r="D31" s="70">
        <v>12</v>
      </c>
      <c r="E31" s="70">
        <v>12</v>
      </c>
      <c r="F31" s="70">
        <v>12</v>
      </c>
      <c r="G31" s="70">
        <v>12</v>
      </c>
      <c r="H31" s="69">
        <f>SUM('PACC - SNCC.F.053 (3)'!$D31:$G31)</f>
        <v>48</v>
      </c>
      <c r="I31" s="29">
        <v>1957.5</v>
      </c>
      <c r="J31" s="43">
        <f t="shared" si="1"/>
        <v>93960</v>
      </c>
      <c r="K31" s="43">
        <f t="shared" si="0"/>
        <v>593880</v>
      </c>
      <c r="L31" s="80" t="s">
        <v>17</v>
      </c>
      <c r="M31" s="54" t="s">
        <v>719</v>
      </c>
      <c r="N31" s="43"/>
      <c r="O31" s="3"/>
      <c r="P31" s="116"/>
      <c r="Q31" s="2" t="s">
        <v>46</v>
      </c>
    </row>
    <row r="32" spans="1:19" x14ac:dyDescent="0.25">
      <c r="A32" s="53" t="s">
        <v>234</v>
      </c>
      <c r="B32" s="25" t="s">
        <v>379</v>
      </c>
      <c r="C32" s="27" t="s">
        <v>453</v>
      </c>
      <c r="D32" s="70">
        <v>12</v>
      </c>
      <c r="E32" s="70">
        <v>12</v>
      </c>
      <c r="F32" s="70">
        <v>12</v>
      </c>
      <c r="G32" s="70">
        <v>12</v>
      </c>
      <c r="H32" s="69">
        <f>SUM('PACC - SNCC.F.053 (3)'!$D32:$G32)</f>
        <v>48</v>
      </c>
      <c r="I32" s="29">
        <v>1740</v>
      </c>
      <c r="J32" s="43">
        <f t="shared" si="1"/>
        <v>83520</v>
      </c>
      <c r="K32" s="43">
        <f>SUM(J32:J37)</f>
        <v>573600</v>
      </c>
      <c r="L32" s="80" t="s">
        <v>17</v>
      </c>
      <c r="M32" s="54" t="s">
        <v>719</v>
      </c>
      <c r="N32" s="43"/>
      <c r="O32" s="3"/>
      <c r="P32" s="116"/>
      <c r="Q32" s="2" t="s">
        <v>47</v>
      </c>
    </row>
    <row r="33" spans="1:17" x14ac:dyDescent="0.25">
      <c r="A33" s="53" t="s">
        <v>229</v>
      </c>
      <c r="B33" s="25" t="s">
        <v>380</v>
      </c>
      <c r="C33" s="27" t="s">
        <v>450</v>
      </c>
      <c r="D33" s="70">
        <v>12</v>
      </c>
      <c r="E33" s="70">
        <v>12</v>
      </c>
      <c r="F33" s="70">
        <v>12</v>
      </c>
      <c r="G33" s="70">
        <v>12</v>
      </c>
      <c r="H33" s="69">
        <f>SUM('PACC - SNCC.F.053 (3)'!$D33:$G33)</f>
        <v>48</v>
      </c>
      <c r="I33" s="29">
        <v>7070</v>
      </c>
      <c r="J33" s="43">
        <f t="shared" si="1"/>
        <v>339360</v>
      </c>
      <c r="K33" s="43">
        <f>SUM(J33:J38)</f>
        <v>1290000</v>
      </c>
      <c r="L33" s="80" t="s">
        <v>20</v>
      </c>
      <c r="M33" s="54" t="s">
        <v>719</v>
      </c>
      <c r="N33" s="43"/>
      <c r="O33" s="3"/>
      <c r="P33" s="116"/>
      <c r="Q33" s="2" t="s">
        <v>48</v>
      </c>
    </row>
    <row r="34" spans="1:17" x14ac:dyDescent="0.25">
      <c r="A34" s="53" t="s">
        <v>229</v>
      </c>
      <c r="B34" s="25" t="s">
        <v>381</v>
      </c>
      <c r="C34" s="27" t="s">
        <v>455</v>
      </c>
      <c r="D34" s="70">
        <v>6</v>
      </c>
      <c r="E34" s="70">
        <v>6</v>
      </c>
      <c r="F34" s="70">
        <v>6</v>
      </c>
      <c r="G34" s="70">
        <v>6</v>
      </c>
      <c r="H34" s="69">
        <f>SUM('PACC - SNCC.F.053 (3)'!$D34:$G34)</f>
        <v>24</v>
      </c>
      <c r="I34" s="29">
        <v>1050</v>
      </c>
      <c r="J34" s="43">
        <f t="shared" si="1"/>
        <v>25200</v>
      </c>
      <c r="K34" s="43">
        <f>SUM(J34:J39)</f>
        <v>980220</v>
      </c>
      <c r="L34" s="80" t="s">
        <v>17</v>
      </c>
      <c r="M34" s="54" t="s">
        <v>719</v>
      </c>
      <c r="N34" s="43"/>
      <c r="O34" s="3"/>
      <c r="P34" s="116"/>
      <c r="Q34" s="2" t="s">
        <v>49</v>
      </c>
    </row>
    <row r="35" spans="1:17" x14ac:dyDescent="0.25">
      <c r="A35" s="53" t="s">
        <v>231</v>
      </c>
      <c r="B35" s="25" t="s">
        <v>382</v>
      </c>
      <c r="C35" s="27" t="s">
        <v>457</v>
      </c>
      <c r="D35" s="70">
        <v>6</v>
      </c>
      <c r="E35" s="70">
        <v>6</v>
      </c>
      <c r="F35" s="70">
        <v>6</v>
      </c>
      <c r="G35" s="70">
        <v>6</v>
      </c>
      <c r="H35" s="69">
        <f>SUM('PACC - SNCC.F.053 (3)'!$D35:$G35)</f>
        <v>24</v>
      </c>
      <c r="I35" s="29">
        <v>2160</v>
      </c>
      <c r="J35" s="43">
        <f t="shared" si="1"/>
        <v>51840</v>
      </c>
      <c r="K35" s="43">
        <f>SUM(J35:J40)</f>
        <v>996780</v>
      </c>
      <c r="L35" s="80" t="s">
        <v>17</v>
      </c>
      <c r="M35" s="54" t="s">
        <v>719</v>
      </c>
      <c r="N35" s="43"/>
      <c r="O35" s="3"/>
      <c r="P35" s="116"/>
      <c r="Q35" s="2" t="s">
        <v>50</v>
      </c>
    </row>
    <row r="36" spans="1:17" s="63" customFormat="1" x14ac:dyDescent="0.25">
      <c r="A36" s="57" t="s">
        <v>226</v>
      </c>
      <c r="B36" s="65" t="s">
        <v>422</v>
      </c>
      <c r="C36" s="65" t="s">
        <v>620</v>
      </c>
      <c r="D36" s="70">
        <v>3</v>
      </c>
      <c r="E36" s="70">
        <v>3</v>
      </c>
      <c r="F36" s="70">
        <v>3</v>
      </c>
      <c r="G36" s="70">
        <v>3</v>
      </c>
      <c r="H36" s="72">
        <f>SUM('PACC - SNCC.F.053 (3)'!$D36:$G36)</f>
        <v>12</v>
      </c>
      <c r="I36" s="73">
        <v>2540</v>
      </c>
      <c r="J36" s="66">
        <f>+H36*I36</f>
        <v>30480</v>
      </c>
      <c r="K36" s="66">
        <f>SUM(J36:J40)</f>
        <v>944940</v>
      </c>
      <c r="L36" s="80" t="s">
        <v>17</v>
      </c>
      <c r="M36" s="57"/>
      <c r="N36" s="67"/>
      <c r="O36" s="57"/>
      <c r="P36" s="116"/>
      <c r="Q36" s="2"/>
    </row>
    <row r="37" spans="1:17" x14ac:dyDescent="0.25">
      <c r="A37" s="53" t="s">
        <v>226</v>
      </c>
      <c r="B37" s="25" t="s">
        <v>383</v>
      </c>
      <c r="C37" s="27" t="s">
        <v>458</v>
      </c>
      <c r="D37" s="70">
        <v>6</v>
      </c>
      <c r="E37" s="70">
        <v>6</v>
      </c>
      <c r="F37" s="70">
        <v>6</v>
      </c>
      <c r="G37" s="70">
        <v>6</v>
      </c>
      <c r="H37" s="69">
        <f>SUM('PACC - SNCC.F.053 (3)'!$D37:$G37)</f>
        <v>24</v>
      </c>
      <c r="I37" s="29">
        <v>1800</v>
      </c>
      <c r="J37" s="43">
        <f t="shared" si="1"/>
        <v>43200</v>
      </c>
      <c r="K37" s="43">
        <f t="shared" si="0"/>
        <v>3344460</v>
      </c>
      <c r="L37" s="80" t="s">
        <v>17</v>
      </c>
      <c r="M37" s="54" t="s">
        <v>719</v>
      </c>
      <c r="N37" s="43"/>
      <c r="O37" s="3"/>
      <c r="P37" s="116"/>
      <c r="Q37" s="2" t="s">
        <v>51</v>
      </c>
    </row>
    <row r="38" spans="1:17" x14ac:dyDescent="0.25">
      <c r="A38" s="53" t="s">
        <v>226</v>
      </c>
      <c r="B38" s="25" t="s">
        <v>384</v>
      </c>
      <c r="C38" s="27" t="s">
        <v>459</v>
      </c>
      <c r="D38" s="70">
        <v>18</v>
      </c>
      <c r="E38" s="70">
        <v>18</v>
      </c>
      <c r="F38" s="70">
        <v>18</v>
      </c>
      <c r="G38" s="70">
        <v>18</v>
      </c>
      <c r="H38" s="69">
        <f>SUM('PACC - SNCC.F.053 (3)'!$D38:$G38)</f>
        <v>72</v>
      </c>
      <c r="I38" s="29">
        <v>11110</v>
      </c>
      <c r="J38" s="43">
        <f t="shared" si="1"/>
        <v>799920</v>
      </c>
      <c r="K38" s="43">
        <f t="shared" si="0"/>
        <v>3832260</v>
      </c>
      <c r="L38" s="80" t="s">
        <v>20</v>
      </c>
      <c r="M38" s="54" t="s">
        <v>719</v>
      </c>
      <c r="N38" s="43"/>
      <c r="O38" s="3"/>
      <c r="P38" s="116"/>
      <c r="Q38" s="2" t="s">
        <v>52</v>
      </c>
    </row>
    <row r="39" spans="1:17" x14ac:dyDescent="0.25">
      <c r="A39" s="53" t="s">
        <v>226</v>
      </c>
      <c r="B39" s="25" t="s">
        <v>385</v>
      </c>
      <c r="C39" s="27" t="s">
        <v>459</v>
      </c>
      <c r="D39" s="70">
        <v>6</v>
      </c>
      <c r="E39" s="70">
        <v>6</v>
      </c>
      <c r="F39" s="70">
        <v>6</v>
      </c>
      <c r="G39" s="70">
        <v>6</v>
      </c>
      <c r="H39" s="69">
        <f>SUM('PACC - SNCC.F.053 (3)'!$D39:$G39)</f>
        <v>24</v>
      </c>
      <c r="I39" s="29">
        <v>1232.5</v>
      </c>
      <c r="J39" s="43">
        <f t="shared" si="1"/>
        <v>29580</v>
      </c>
      <c r="K39" s="43">
        <f t="shared" si="0"/>
        <v>3146340</v>
      </c>
      <c r="L39" s="80" t="s">
        <v>17</v>
      </c>
      <c r="M39" s="54" t="s">
        <v>719</v>
      </c>
      <c r="N39" s="43"/>
      <c r="O39" s="3"/>
      <c r="P39" s="116"/>
      <c r="Q39" s="2" t="s">
        <v>53</v>
      </c>
    </row>
    <row r="40" spans="1:17" x14ac:dyDescent="0.25">
      <c r="A40" s="53" t="s">
        <v>231</v>
      </c>
      <c r="B40" s="25" t="s">
        <v>386</v>
      </c>
      <c r="C40" s="27" t="s">
        <v>460</v>
      </c>
      <c r="D40" s="70">
        <v>24</v>
      </c>
      <c r="E40" s="70">
        <v>24</v>
      </c>
      <c r="F40" s="70">
        <v>24</v>
      </c>
      <c r="G40" s="70">
        <v>24</v>
      </c>
      <c r="H40" s="69">
        <f>SUM('PACC - SNCC.F.053 (3)'!$D40:$G40)</f>
        <v>96</v>
      </c>
      <c r="I40" s="29">
        <v>435</v>
      </c>
      <c r="J40" s="43">
        <f t="shared" si="1"/>
        <v>41760</v>
      </c>
      <c r="K40" s="43">
        <f t="shared" si="0"/>
        <v>3314760</v>
      </c>
      <c r="L40" s="80" t="s">
        <v>17</v>
      </c>
      <c r="M40" s="54" t="s">
        <v>719</v>
      </c>
      <c r="N40" s="43"/>
      <c r="O40" s="3"/>
      <c r="P40" s="116"/>
      <c r="Q40" s="2" t="s">
        <v>54</v>
      </c>
    </row>
    <row r="41" spans="1:17" x14ac:dyDescent="0.25">
      <c r="A41" s="53" t="s">
        <v>231</v>
      </c>
      <c r="B41" s="25" t="s">
        <v>387</v>
      </c>
      <c r="C41" s="27" t="s">
        <v>461</v>
      </c>
      <c r="D41" s="70">
        <v>90</v>
      </c>
      <c r="E41" s="70">
        <v>90</v>
      </c>
      <c r="F41" s="70">
        <v>90</v>
      </c>
      <c r="G41" s="70">
        <v>90</v>
      </c>
      <c r="H41" s="69">
        <f>SUM('PACC - SNCC.F.053 (3)'!$D41:$G41)</f>
        <v>360</v>
      </c>
      <c r="I41" s="29">
        <v>6750</v>
      </c>
      <c r="J41" s="43">
        <f t="shared" si="1"/>
        <v>2430000</v>
      </c>
      <c r="K41" s="43">
        <f t="shared" si="0"/>
        <v>3327000</v>
      </c>
      <c r="L41" s="80" t="s">
        <v>20</v>
      </c>
      <c r="M41" s="54" t="s">
        <v>719</v>
      </c>
      <c r="N41" s="43"/>
      <c r="O41" s="3"/>
      <c r="P41" s="116"/>
      <c r="Q41" s="2" t="s">
        <v>55</v>
      </c>
    </row>
    <row r="42" spans="1:17" x14ac:dyDescent="0.25">
      <c r="A42" s="53" t="s">
        <v>234</v>
      </c>
      <c r="B42" s="25" t="s">
        <v>388</v>
      </c>
      <c r="C42" s="27" t="s">
        <v>452</v>
      </c>
      <c r="D42" s="70">
        <v>450</v>
      </c>
      <c r="E42" s="70">
        <v>450</v>
      </c>
      <c r="F42" s="70">
        <v>450</v>
      </c>
      <c r="G42" s="70">
        <v>450</v>
      </c>
      <c r="H42" s="69">
        <f>SUM('PACC - SNCC.F.053 (3)'!$D42:$G42)</f>
        <v>1800</v>
      </c>
      <c r="I42" s="29">
        <v>295</v>
      </c>
      <c r="J42" s="43">
        <f t="shared" si="1"/>
        <v>531000</v>
      </c>
      <c r="K42" s="43">
        <f t="shared" si="0"/>
        <v>1153500</v>
      </c>
      <c r="L42" s="80" t="s">
        <v>20</v>
      </c>
      <c r="M42" s="54" t="s">
        <v>719</v>
      </c>
      <c r="N42" s="43"/>
      <c r="O42" s="3"/>
      <c r="P42" s="116"/>
      <c r="Q42" s="2" t="s">
        <v>56</v>
      </c>
    </row>
    <row r="43" spans="1:17" x14ac:dyDescent="0.25">
      <c r="A43" s="53" t="s">
        <v>223</v>
      </c>
      <c r="B43" s="25" t="s">
        <v>389</v>
      </c>
      <c r="C43" s="27" t="s">
        <v>446</v>
      </c>
      <c r="D43" s="70">
        <v>15</v>
      </c>
      <c r="E43" s="70">
        <v>15</v>
      </c>
      <c r="F43" s="70">
        <v>15</v>
      </c>
      <c r="G43" s="70">
        <v>15</v>
      </c>
      <c r="H43" s="69">
        <f>SUM('PACC - SNCC.F.053 (3)'!$D43:$G43)</f>
        <v>60</v>
      </c>
      <c r="I43" s="29">
        <v>1900</v>
      </c>
      <c r="J43" s="43">
        <f t="shared" si="1"/>
        <v>114000</v>
      </c>
      <c r="K43" s="43">
        <f t="shared" si="0"/>
        <v>1035750</v>
      </c>
      <c r="L43" s="80" t="s">
        <v>18</v>
      </c>
      <c r="M43" s="54" t="s">
        <v>719</v>
      </c>
      <c r="N43" s="43"/>
      <c r="O43" s="3"/>
      <c r="P43" s="116"/>
      <c r="Q43" s="2" t="s">
        <v>57</v>
      </c>
    </row>
    <row r="44" spans="1:17" x14ac:dyDescent="0.25">
      <c r="A44" s="53" t="s">
        <v>229</v>
      </c>
      <c r="B44" s="25" t="s">
        <v>390</v>
      </c>
      <c r="C44" s="27" t="s">
        <v>452</v>
      </c>
      <c r="D44" s="70">
        <v>450</v>
      </c>
      <c r="E44" s="70">
        <v>450</v>
      </c>
      <c r="F44" s="70">
        <v>450</v>
      </c>
      <c r="G44" s="70">
        <v>450</v>
      </c>
      <c r="H44" s="69">
        <f>SUM('PACC - SNCC.F.053 (3)'!$D44:$G44)</f>
        <v>1800</v>
      </c>
      <c r="I44" s="29">
        <v>110</v>
      </c>
      <c r="J44" s="43">
        <f t="shared" si="1"/>
        <v>198000</v>
      </c>
      <c r="K44" s="43">
        <f t="shared" si="0"/>
        <v>1183350</v>
      </c>
      <c r="L44" s="80" t="s">
        <v>20</v>
      </c>
      <c r="M44" s="54" t="s">
        <v>719</v>
      </c>
      <c r="N44" s="43"/>
      <c r="O44" s="3"/>
      <c r="P44" s="116"/>
      <c r="Q44" s="2" t="s">
        <v>58</v>
      </c>
    </row>
    <row r="45" spans="1:17" x14ac:dyDescent="0.25">
      <c r="A45" s="53" t="s">
        <v>223</v>
      </c>
      <c r="B45" s="25" t="s">
        <v>391</v>
      </c>
      <c r="C45" s="27" t="s">
        <v>452</v>
      </c>
      <c r="D45" s="70">
        <v>150</v>
      </c>
      <c r="E45" s="70">
        <v>150</v>
      </c>
      <c r="F45" s="70">
        <v>150</v>
      </c>
      <c r="G45" s="70">
        <v>150</v>
      </c>
      <c r="H45" s="69">
        <f>SUM('PACC - SNCC.F.053 (3)'!$D45:$G45)</f>
        <v>600</v>
      </c>
      <c r="I45" s="29">
        <v>90</v>
      </c>
      <c r="J45" s="43">
        <f t="shared" si="1"/>
        <v>54000</v>
      </c>
      <c r="K45" s="43">
        <f t="shared" si="0"/>
        <v>1027350</v>
      </c>
      <c r="L45" s="80" t="s">
        <v>17</v>
      </c>
      <c r="M45" s="54" t="s">
        <v>719</v>
      </c>
      <c r="N45" s="43"/>
      <c r="O45" s="3"/>
      <c r="P45" s="116"/>
      <c r="Q45" s="2" t="s">
        <v>59</v>
      </c>
    </row>
    <row r="46" spans="1:17" x14ac:dyDescent="0.25">
      <c r="A46" s="53" t="s">
        <v>232</v>
      </c>
      <c r="B46" s="25" t="s">
        <v>392</v>
      </c>
      <c r="C46" s="27" t="s">
        <v>462</v>
      </c>
      <c r="D46" s="70">
        <v>225</v>
      </c>
      <c r="E46" s="70">
        <v>225</v>
      </c>
      <c r="F46" s="70">
        <v>225</v>
      </c>
      <c r="G46" s="70">
        <v>225</v>
      </c>
      <c r="H46" s="69">
        <f>SUM('PACC - SNCC.F.053 (3)'!$D46:$G46)</f>
        <v>900</v>
      </c>
      <c r="I46" s="29">
        <v>285</v>
      </c>
      <c r="J46" s="43">
        <f t="shared" si="1"/>
        <v>256500</v>
      </c>
      <c r="K46" s="43">
        <f t="shared" si="0"/>
        <v>1303350</v>
      </c>
      <c r="L46" s="80" t="s">
        <v>20</v>
      </c>
      <c r="M46" s="54" t="s">
        <v>719</v>
      </c>
      <c r="N46" s="43"/>
      <c r="O46" s="3"/>
      <c r="P46" s="116"/>
      <c r="Q46" s="2" t="s">
        <v>60</v>
      </c>
    </row>
    <row r="47" spans="1:17" x14ac:dyDescent="0.25">
      <c r="A47" s="53" t="s">
        <v>234</v>
      </c>
      <c r="B47" s="25" t="s">
        <v>393</v>
      </c>
      <c r="C47" s="27" t="s">
        <v>452</v>
      </c>
      <c r="D47" s="70">
        <v>3750</v>
      </c>
      <c r="E47" s="70">
        <v>3750</v>
      </c>
      <c r="F47" s="70">
        <v>3750</v>
      </c>
      <c r="G47" s="70">
        <v>3750</v>
      </c>
      <c r="H47" s="69">
        <f>SUM('PACC - SNCC.F.053 (3)'!$D47:$G47)</f>
        <v>15000</v>
      </c>
      <c r="I47" s="29">
        <v>27.55</v>
      </c>
      <c r="J47" s="43">
        <f t="shared" si="1"/>
        <v>413250</v>
      </c>
      <c r="K47" s="43">
        <f t="shared" si="0"/>
        <v>2006850</v>
      </c>
      <c r="L47" s="80" t="s">
        <v>20</v>
      </c>
      <c r="M47" s="54" t="s">
        <v>719</v>
      </c>
      <c r="N47" s="43"/>
      <c r="O47" s="3"/>
      <c r="P47" s="116"/>
      <c r="Q47" s="2" t="s">
        <v>61</v>
      </c>
    </row>
    <row r="48" spans="1:17" x14ac:dyDescent="0.25">
      <c r="A48" s="53" t="s">
        <v>234</v>
      </c>
      <c r="B48" s="25" t="s">
        <v>394</v>
      </c>
      <c r="C48" s="27" t="s">
        <v>463</v>
      </c>
      <c r="D48" s="70">
        <v>60</v>
      </c>
      <c r="E48" s="70">
        <v>60</v>
      </c>
      <c r="F48" s="70">
        <v>60</v>
      </c>
      <c r="G48" s="70">
        <v>60</v>
      </c>
      <c r="H48" s="69">
        <f>SUM('PACC - SNCC.F.053 (3)'!$D48:$G48)</f>
        <v>240</v>
      </c>
      <c r="I48" s="29">
        <v>1090</v>
      </c>
      <c r="J48" s="43">
        <f t="shared" si="1"/>
        <v>261600</v>
      </c>
      <c r="K48" s="43">
        <f>SUM(J48:J53)</f>
        <v>1651200</v>
      </c>
      <c r="L48" s="80" t="s">
        <v>20</v>
      </c>
      <c r="M48" s="54" t="s">
        <v>719</v>
      </c>
      <c r="N48" s="43"/>
      <c r="O48" s="3"/>
      <c r="P48" s="116"/>
      <c r="Q48" s="2" t="s">
        <v>62</v>
      </c>
    </row>
    <row r="49" spans="1:17" x14ac:dyDescent="0.25">
      <c r="A49" s="53" t="s">
        <v>234</v>
      </c>
      <c r="B49" s="26" t="s">
        <v>395</v>
      </c>
      <c r="C49" s="27" t="s">
        <v>452</v>
      </c>
      <c r="D49" s="70">
        <v>150</v>
      </c>
      <c r="E49" s="70">
        <v>150</v>
      </c>
      <c r="F49" s="70">
        <v>150</v>
      </c>
      <c r="G49" s="70">
        <v>150</v>
      </c>
      <c r="H49" s="69">
        <f>SUM('PACC - SNCC.F.053 (3)'!$D49:$G49)</f>
        <v>600</v>
      </c>
      <c r="I49" s="29">
        <v>70</v>
      </c>
      <c r="J49" s="43">
        <f t="shared" si="1"/>
        <v>42000</v>
      </c>
      <c r="K49" s="43">
        <f>SUM(J49:J54)</f>
        <v>2517600</v>
      </c>
      <c r="L49" s="80" t="s">
        <v>17</v>
      </c>
      <c r="M49" s="54" t="s">
        <v>719</v>
      </c>
      <c r="N49" s="43"/>
      <c r="O49" s="3"/>
      <c r="P49" s="116"/>
      <c r="Q49" s="2" t="s">
        <v>63</v>
      </c>
    </row>
    <row r="50" spans="1:17" x14ac:dyDescent="0.25">
      <c r="A50" s="53" t="s">
        <v>234</v>
      </c>
      <c r="B50" s="26" t="s">
        <v>396</v>
      </c>
      <c r="C50" s="27" t="s">
        <v>452</v>
      </c>
      <c r="D50" s="70">
        <v>1500</v>
      </c>
      <c r="E50" s="70">
        <v>1500</v>
      </c>
      <c r="F50" s="70">
        <v>1500</v>
      </c>
      <c r="G50" s="70">
        <v>1500</v>
      </c>
      <c r="H50" s="69">
        <f>SUM('PACC - SNCC.F.053 (3)'!$D50:$G50)</f>
        <v>6000</v>
      </c>
      <c r="I50" s="29">
        <v>55</v>
      </c>
      <c r="J50" s="43">
        <f t="shared" si="1"/>
        <v>330000</v>
      </c>
      <c r="K50" s="43">
        <f>SUM(J50:J55)</f>
        <v>2925600</v>
      </c>
      <c r="L50" s="80" t="s">
        <v>20</v>
      </c>
      <c r="M50" s="54" t="s">
        <v>719</v>
      </c>
      <c r="N50" s="43"/>
      <c r="O50" s="3"/>
      <c r="P50" s="116"/>
      <c r="Q50" s="2" t="s">
        <v>64</v>
      </c>
    </row>
    <row r="51" spans="1:17" x14ac:dyDescent="0.25">
      <c r="A51" s="53" t="s">
        <v>234</v>
      </c>
      <c r="B51" s="26" t="s">
        <v>397</v>
      </c>
      <c r="C51" s="27" t="s">
        <v>445</v>
      </c>
      <c r="D51" s="70">
        <v>30</v>
      </c>
      <c r="E51" s="70">
        <v>30</v>
      </c>
      <c r="F51" s="70">
        <v>30</v>
      </c>
      <c r="G51" s="70">
        <v>30</v>
      </c>
      <c r="H51" s="69">
        <f>SUM('PACC - SNCC.F.053 (3)'!$D51:$G51)</f>
        <v>120</v>
      </c>
      <c r="I51" s="29">
        <v>8000</v>
      </c>
      <c r="J51" s="43">
        <f t="shared" si="1"/>
        <v>960000</v>
      </c>
      <c r="K51" s="43">
        <f>SUM(J51:J56)</f>
        <v>2708100</v>
      </c>
      <c r="L51" s="80" t="s">
        <v>20</v>
      </c>
      <c r="M51" s="54" t="s">
        <v>719</v>
      </c>
      <c r="N51" s="43"/>
      <c r="O51" s="3"/>
      <c r="P51" s="116"/>
      <c r="Q51" s="2" t="s">
        <v>65</v>
      </c>
    </row>
    <row r="52" spans="1:17" s="63" customFormat="1" x14ac:dyDescent="0.25">
      <c r="A52" s="53" t="s">
        <v>234</v>
      </c>
      <c r="B52" s="75" t="s">
        <v>844</v>
      </c>
      <c r="C52" s="76" t="s">
        <v>832</v>
      </c>
      <c r="D52" s="70">
        <v>60</v>
      </c>
      <c r="E52" s="70">
        <v>60</v>
      </c>
      <c r="F52" s="70">
        <v>60</v>
      </c>
      <c r="G52" s="70">
        <v>60</v>
      </c>
      <c r="H52" s="77">
        <f>SUM('PACC - SNCC.F.053 (3)'!$D52:$G52)</f>
        <v>240</v>
      </c>
      <c r="I52" s="78">
        <v>65</v>
      </c>
      <c r="J52" s="43">
        <f>+H52*I52</f>
        <v>15600</v>
      </c>
      <c r="K52" s="43">
        <f>SUM(J52:J56)</f>
        <v>1748100</v>
      </c>
      <c r="L52" s="80" t="s">
        <v>17</v>
      </c>
      <c r="M52" s="3"/>
      <c r="N52" s="4"/>
      <c r="O52" s="3"/>
      <c r="P52" s="116"/>
      <c r="Q52" s="2"/>
    </row>
    <row r="53" spans="1:17" x14ac:dyDescent="0.25">
      <c r="A53" s="53" t="s">
        <v>234</v>
      </c>
      <c r="B53" s="26" t="s">
        <v>398</v>
      </c>
      <c r="C53" s="27" t="s">
        <v>464</v>
      </c>
      <c r="D53" s="70">
        <v>60</v>
      </c>
      <c r="E53" s="70">
        <v>60</v>
      </c>
      <c r="F53" s="70">
        <v>60</v>
      </c>
      <c r="G53" s="70">
        <v>60</v>
      </c>
      <c r="H53" s="69">
        <f>SUM('PACC - SNCC.F.053 (3)'!$D53:$G53)</f>
        <v>240</v>
      </c>
      <c r="I53" s="29">
        <v>175</v>
      </c>
      <c r="J53" s="43">
        <f t="shared" si="1"/>
        <v>42000</v>
      </c>
      <c r="K53" s="43">
        <f>SUM(J53:J61)</f>
        <v>2366500</v>
      </c>
      <c r="L53" s="80" t="s">
        <v>17</v>
      </c>
      <c r="M53" s="54" t="s">
        <v>719</v>
      </c>
      <c r="N53" s="43"/>
      <c r="O53" s="3"/>
      <c r="P53" s="116"/>
      <c r="Q53" s="2" t="s">
        <v>66</v>
      </c>
    </row>
    <row r="54" spans="1:17" x14ac:dyDescent="0.25">
      <c r="A54" s="53" t="s">
        <v>234</v>
      </c>
      <c r="B54" s="26" t="s">
        <v>399</v>
      </c>
      <c r="C54" s="27" t="s">
        <v>465</v>
      </c>
      <c r="D54" s="70">
        <v>12000</v>
      </c>
      <c r="E54" s="70">
        <v>12000</v>
      </c>
      <c r="F54" s="70">
        <v>12000</v>
      </c>
      <c r="G54" s="70">
        <v>12000</v>
      </c>
      <c r="H54" s="69">
        <f>SUM('PACC - SNCC.F.053 (3)'!$D54:$G54)</f>
        <v>48000</v>
      </c>
      <c r="I54" s="29">
        <v>23.5</v>
      </c>
      <c r="J54" s="43">
        <f t="shared" si="1"/>
        <v>1128000</v>
      </c>
      <c r="K54" s="43">
        <f>SUM(J54:J63)</f>
        <v>2498500</v>
      </c>
      <c r="L54" s="80" t="s">
        <v>20</v>
      </c>
      <c r="M54" s="54" t="s">
        <v>719</v>
      </c>
      <c r="N54" s="43"/>
      <c r="O54" s="3"/>
      <c r="P54" s="116"/>
      <c r="Q54" s="2" t="s">
        <v>67</v>
      </c>
    </row>
    <row r="55" spans="1:17" x14ac:dyDescent="0.25">
      <c r="A55" s="53" t="s">
        <v>234</v>
      </c>
      <c r="B55" s="104" t="s">
        <v>400</v>
      </c>
      <c r="C55" s="27" t="s">
        <v>466</v>
      </c>
      <c r="D55" s="70">
        <v>18000</v>
      </c>
      <c r="E55" s="70">
        <v>18000</v>
      </c>
      <c r="F55" s="70">
        <v>18000</v>
      </c>
      <c r="G55" s="70">
        <v>18000</v>
      </c>
      <c r="H55" s="69">
        <f>SUM('PACC - SNCC.F.053 (3)'!$D55:$G55)</f>
        <v>72000</v>
      </c>
      <c r="I55" s="29">
        <v>6.25</v>
      </c>
      <c r="J55" s="43">
        <f t="shared" si="1"/>
        <v>450000</v>
      </c>
      <c r="K55" s="43">
        <f>SUM(J55:J64)</f>
        <v>1423000</v>
      </c>
      <c r="L55" s="80" t="s">
        <v>20</v>
      </c>
      <c r="M55" s="54" t="s">
        <v>719</v>
      </c>
      <c r="N55" s="43"/>
      <c r="O55" s="3"/>
      <c r="P55" s="116"/>
      <c r="Q55" s="2" t="s">
        <v>68</v>
      </c>
    </row>
    <row r="56" spans="1:17" x14ac:dyDescent="0.25">
      <c r="A56" s="53" t="s">
        <v>234</v>
      </c>
      <c r="B56" s="104" t="s">
        <v>401</v>
      </c>
      <c r="C56" s="27" t="s">
        <v>357</v>
      </c>
      <c r="D56" s="70">
        <v>1875</v>
      </c>
      <c r="E56" s="70">
        <v>1875</v>
      </c>
      <c r="F56" s="70">
        <v>1875</v>
      </c>
      <c r="G56" s="70">
        <v>1875</v>
      </c>
      <c r="H56" s="69">
        <f>SUM('PACC - SNCC.F.053 (3)'!$D56:$G56)</f>
        <v>7500</v>
      </c>
      <c r="I56" s="29">
        <v>15</v>
      </c>
      <c r="J56" s="43">
        <f t="shared" si="1"/>
        <v>112500</v>
      </c>
      <c r="K56" s="43">
        <f>SUM(J56:J65)</f>
        <v>1012000</v>
      </c>
      <c r="L56" s="80" t="s">
        <v>18</v>
      </c>
      <c r="M56" s="80" t="s">
        <v>719</v>
      </c>
      <c r="N56" s="43"/>
      <c r="O56" s="3"/>
      <c r="P56" s="116"/>
      <c r="Q56" s="2" t="s">
        <v>69</v>
      </c>
    </row>
    <row r="57" spans="1:17" s="63" customFormat="1" x14ac:dyDescent="0.25">
      <c r="A57" s="53" t="s">
        <v>234</v>
      </c>
      <c r="B57" s="49" t="s">
        <v>845</v>
      </c>
      <c r="C57" s="76" t="s">
        <v>832</v>
      </c>
      <c r="D57" s="70">
        <v>60</v>
      </c>
      <c r="E57" s="70">
        <v>60</v>
      </c>
      <c r="F57" s="70">
        <v>60</v>
      </c>
      <c r="G57" s="70">
        <v>60</v>
      </c>
      <c r="H57" s="72">
        <f>SUM('PACC - SNCC.F.053 (3)'!$D57:$G57)</f>
        <v>240</v>
      </c>
      <c r="I57" s="73">
        <v>70</v>
      </c>
      <c r="J57" s="43">
        <f>+H57*I57</f>
        <v>16800</v>
      </c>
      <c r="K57" s="43">
        <f>SUM(J57:J65)</f>
        <v>899500</v>
      </c>
      <c r="L57" s="80" t="s">
        <v>17</v>
      </c>
      <c r="M57" s="80" t="s">
        <v>720</v>
      </c>
      <c r="N57" s="4"/>
      <c r="O57" s="3"/>
      <c r="P57" s="116"/>
      <c r="Q57" s="2"/>
    </row>
    <row r="58" spans="1:17" s="63" customFormat="1" x14ac:dyDescent="0.25">
      <c r="A58" s="53" t="s">
        <v>234</v>
      </c>
      <c r="B58" s="49" t="s">
        <v>406</v>
      </c>
      <c r="C58" s="76" t="s">
        <v>832</v>
      </c>
      <c r="D58" s="70">
        <v>160</v>
      </c>
      <c r="E58" s="70">
        <v>160</v>
      </c>
      <c r="F58" s="70">
        <v>160</v>
      </c>
      <c r="G58" s="70">
        <v>160</v>
      </c>
      <c r="H58" s="72">
        <f>SUM('PACC - SNCC.F.053 (3)'!$D58:$G58)</f>
        <v>640</v>
      </c>
      <c r="I58" s="73">
        <v>55</v>
      </c>
      <c r="J58" s="43">
        <f>+H58*I58</f>
        <v>35200</v>
      </c>
      <c r="K58" s="43">
        <f>SUM(J58:J65)</f>
        <v>882700</v>
      </c>
      <c r="L58" s="80" t="s">
        <v>17</v>
      </c>
      <c r="M58" s="80" t="s">
        <v>720</v>
      </c>
      <c r="N58" s="4"/>
      <c r="O58" s="3"/>
      <c r="P58" s="116"/>
      <c r="Q58" s="2"/>
    </row>
    <row r="59" spans="1:17" s="63" customFormat="1" x14ac:dyDescent="0.25">
      <c r="A59" s="53" t="s">
        <v>234</v>
      </c>
      <c r="B59" s="49" t="s">
        <v>852</v>
      </c>
      <c r="C59" s="76" t="s">
        <v>853</v>
      </c>
      <c r="D59" s="52">
        <v>300</v>
      </c>
      <c r="E59" s="52">
        <v>300</v>
      </c>
      <c r="F59" s="52">
        <v>300</v>
      </c>
      <c r="G59" s="52">
        <v>300</v>
      </c>
      <c r="H59" s="77">
        <f>SUM('PACC - SNCC.F.053 (3)'!$D59:$G59)</f>
        <v>1200</v>
      </c>
      <c r="I59" s="78">
        <v>90</v>
      </c>
      <c r="J59" s="43">
        <f>+H59*I59</f>
        <v>108000</v>
      </c>
      <c r="K59" s="43">
        <f>SUM(J59:J65)</f>
        <v>847500</v>
      </c>
      <c r="L59" s="80" t="s">
        <v>18</v>
      </c>
      <c r="M59" s="80" t="s">
        <v>720</v>
      </c>
      <c r="N59" s="4"/>
      <c r="O59" s="3"/>
      <c r="P59" s="116"/>
      <c r="Q59" s="2"/>
    </row>
    <row r="60" spans="1:17" s="63" customFormat="1" x14ac:dyDescent="0.25">
      <c r="A60" s="53" t="s">
        <v>234</v>
      </c>
      <c r="B60" s="49" t="s">
        <v>854</v>
      </c>
      <c r="C60" s="76" t="s">
        <v>832</v>
      </c>
      <c r="D60" s="52">
        <v>600</v>
      </c>
      <c r="E60" s="52">
        <v>600</v>
      </c>
      <c r="F60" s="52">
        <v>600</v>
      </c>
      <c r="G60" s="52">
        <v>600</v>
      </c>
      <c r="H60" s="77">
        <f>SUM('PACC - SNCC.F.053 (3)'!$D60:$G60)</f>
        <v>2400</v>
      </c>
      <c r="I60" s="78">
        <v>90</v>
      </c>
      <c r="J60" s="43">
        <f>+H60*I60</f>
        <v>216000</v>
      </c>
      <c r="K60" s="43">
        <f>SUM(J60:J65)</f>
        <v>739500</v>
      </c>
      <c r="L60" s="80" t="s">
        <v>20</v>
      </c>
      <c r="M60" s="80" t="s">
        <v>720</v>
      </c>
      <c r="N60" s="4"/>
      <c r="O60" s="3"/>
      <c r="P60" s="116"/>
      <c r="Q60" s="2"/>
    </row>
    <row r="61" spans="1:17" x14ac:dyDescent="0.25">
      <c r="A61" s="53" t="s">
        <v>234</v>
      </c>
      <c r="B61" s="104" t="s">
        <v>402</v>
      </c>
      <c r="C61" s="27" t="s">
        <v>445</v>
      </c>
      <c r="D61" s="70">
        <v>15</v>
      </c>
      <c r="E61" s="70">
        <v>15</v>
      </c>
      <c r="F61" s="70">
        <v>15</v>
      </c>
      <c r="G61" s="70">
        <v>15</v>
      </c>
      <c r="H61" s="69">
        <f>SUM('PACC - SNCC.F.053 (3)'!$D61:$G61)</f>
        <v>60</v>
      </c>
      <c r="I61" s="29">
        <v>4300</v>
      </c>
      <c r="J61" s="43">
        <f t="shared" si="1"/>
        <v>258000</v>
      </c>
      <c r="K61" s="43">
        <f>SUM(J61:J68)</f>
        <v>681180</v>
      </c>
      <c r="L61" s="80" t="s">
        <v>20</v>
      </c>
      <c r="M61" s="80" t="s">
        <v>719</v>
      </c>
      <c r="N61" s="43"/>
      <c r="O61" s="3"/>
      <c r="P61" s="116"/>
      <c r="Q61" s="2" t="s">
        <v>70</v>
      </c>
    </row>
    <row r="62" spans="1:17" s="63" customFormat="1" x14ac:dyDescent="0.25">
      <c r="A62" s="53" t="s">
        <v>234</v>
      </c>
      <c r="B62" s="49" t="s">
        <v>407</v>
      </c>
      <c r="C62" s="76" t="s">
        <v>464</v>
      </c>
      <c r="D62" s="52">
        <v>12</v>
      </c>
      <c r="E62" s="52">
        <v>12</v>
      </c>
      <c r="F62" s="52">
        <v>12</v>
      </c>
      <c r="G62" s="52">
        <v>12</v>
      </c>
      <c r="H62" s="77">
        <f>SUM('PACC - SNCC.F.053 (3)'!$D62:$G62)</f>
        <v>48</v>
      </c>
      <c r="I62" s="78">
        <v>125</v>
      </c>
      <c r="J62" s="43">
        <f>+H62*I62</f>
        <v>6000</v>
      </c>
      <c r="K62" s="43">
        <f>SUM(J62:J68)</f>
        <v>423180</v>
      </c>
      <c r="L62" s="80" t="s">
        <v>17</v>
      </c>
      <c r="M62" s="80" t="s">
        <v>720</v>
      </c>
      <c r="N62" s="4"/>
      <c r="O62" s="3"/>
      <c r="P62" s="116"/>
      <c r="Q62" s="2"/>
    </row>
    <row r="63" spans="1:17" x14ac:dyDescent="0.25">
      <c r="A63" s="53" t="s">
        <v>234</v>
      </c>
      <c r="B63" s="104" t="s">
        <v>403</v>
      </c>
      <c r="C63" s="27" t="s">
        <v>449</v>
      </c>
      <c r="D63" s="70">
        <v>15</v>
      </c>
      <c r="E63" s="70">
        <v>15</v>
      </c>
      <c r="F63" s="70">
        <v>15</v>
      </c>
      <c r="G63" s="70">
        <v>15</v>
      </c>
      <c r="H63" s="69">
        <f>SUM('PACC - SNCC.F.053 (3)'!$D63:$G63)</f>
        <v>60</v>
      </c>
      <c r="I63" s="29">
        <v>2800</v>
      </c>
      <c r="J63" s="43">
        <f t="shared" si="1"/>
        <v>168000</v>
      </c>
      <c r="K63" s="43">
        <f>SUM(J63:J69)</f>
        <v>438060</v>
      </c>
      <c r="L63" s="80" t="s">
        <v>18</v>
      </c>
      <c r="M63" s="80" t="s">
        <v>719</v>
      </c>
      <c r="N63" s="43"/>
      <c r="O63" s="3"/>
      <c r="P63" s="116"/>
      <c r="Q63" s="2" t="s">
        <v>71</v>
      </c>
    </row>
    <row r="64" spans="1:17" x14ac:dyDescent="0.25">
      <c r="A64" s="53" t="s">
        <v>229</v>
      </c>
      <c r="B64" s="26" t="s">
        <v>404</v>
      </c>
      <c r="C64" s="27" t="s">
        <v>467</v>
      </c>
      <c r="D64" s="70">
        <v>75</v>
      </c>
      <c r="E64" s="70">
        <v>75</v>
      </c>
      <c r="F64" s="70">
        <v>75</v>
      </c>
      <c r="G64" s="70">
        <v>75</v>
      </c>
      <c r="H64" s="69">
        <f>SUM('PACC - SNCC.F.053 (3)'!$D64:$G64)</f>
        <v>300</v>
      </c>
      <c r="I64" s="29">
        <v>175</v>
      </c>
      <c r="J64" s="43">
        <f t="shared" si="1"/>
        <v>52500</v>
      </c>
      <c r="K64" s="43">
        <f>SUM(J64:J70)</f>
        <v>285660</v>
      </c>
      <c r="L64" s="80" t="s">
        <v>18</v>
      </c>
      <c r="M64" s="80" t="s">
        <v>719</v>
      </c>
      <c r="N64" s="43"/>
      <c r="O64" s="3"/>
      <c r="P64" s="116"/>
      <c r="Q64" s="2" t="s">
        <v>72</v>
      </c>
    </row>
    <row r="65" spans="1:17" x14ac:dyDescent="0.25">
      <c r="A65" s="53" t="s">
        <v>229</v>
      </c>
      <c r="B65" s="26" t="s">
        <v>405</v>
      </c>
      <c r="C65" s="27" t="s">
        <v>467</v>
      </c>
      <c r="D65" s="70">
        <v>75</v>
      </c>
      <c r="E65" s="70">
        <v>75</v>
      </c>
      <c r="F65" s="70">
        <v>75</v>
      </c>
      <c r="G65" s="70">
        <v>75</v>
      </c>
      <c r="H65" s="69">
        <f>SUM('PACC - SNCC.F.053 (3)'!$D65:$G65)</f>
        <v>300</v>
      </c>
      <c r="I65" s="29">
        <v>130</v>
      </c>
      <c r="J65" s="43">
        <f t="shared" si="1"/>
        <v>39000</v>
      </c>
      <c r="K65" s="43">
        <f>SUM(J65:J71)</f>
        <v>395160</v>
      </c>
      <c r="L65" s="80" t="s">
        <v>18</v>
      </c>
      <c r="M65" s="80" t="s">
        <v>719</v>
      </c>
      <c r="N65" s="43"/>
      <c r="O65" s="3"/>
      <c r="P65" s="116"/>
      <c r="Q65" s="2" t="s">
        <v>73</v>
      </c>
    </row>
    <row r="66" spans="1:17" s="63" customFormat="1" x14ac:dyDescent="0.25">
      <c r="A66" s="53" t="s">
        <v>234</v>
      </c>
      <c r="B66" s="49" t="s">
        <v>857</v>
      </c>
      <c r="C66" s="50" t="s">
        <v>618</v>
      </c>
      <c r="D66" s="74">
        <v>90</v>
      </c>
      <c r="E66" s="74">
        <v>90</v>
      </c>
      <c r="F66" s="74">
        <v>90</v>
      </c>
      <c r="G66" s="74">
        <v>90</v>
      </c>
      <c r="H66" s="72">
        <f>SUM('PACC - SNCC.F.053 (3)'!$D66:$G66)</f>
        <v>360</v>
      </c>
      <c r="I66" s="73">
        <v>225</v>
      </c>
      <c r="J66" s="43">
        <f>+H66*I66</f>
        <v>81000</v>
      </c>
      <c r="K66" s="43">
        <f>SUM(J66:J71)</f>
        <v>356160</v>
      </c>
      <c r="L66" s="80" t="s">
        <v>18</v>
      </c>
      <c r="M66" s="80" t="s">
        <v>719</v>
      </c>
      <c r="N66" s="43"/>
      <c r="O66" s="53"/>
      <c r="P66" s="116"/>
      <c r="Q66" s="2"/>
    </row>
    <row r="67" spans="1:17" s="63" customFormat="1" x14ac:dyDescent="0.25">
      <c r="A67" s="53" t="s">
        <v>234</v>
      </c>
      <c r="B67" s="49" t="s">
        <v>858</v>
      </c>
      <c r="C67" s="50" t="s">
        <v>853</v>
      </c>
      <c r="D67" s="74">
        <v>3</v>
      </c>
      <c r="E67" s="74">
        <v>3</v>
      </c>
      <c r="F67" s="74">
        <v>3</v>
      </c>
      <c r="G67" s="74">
        <v>3</v>
      </c>
      <c r="H67" s="72">
        <f>SUM('PACC - SNCC.F.053 (3)'!$D67:$G67)</f>
        <v>12</v>
      </c>
      <c r="I67" s="73">
        <v>390</v>
      </c>
      <c r="J67" s="43">
        <f>+H67*I67</f>
        <v>4680</v>
      </c>
      <c r="K67" s="43">
        <f>SUM(J67:J71)</f>
        <v>275160</v>
      </c>
      <c r="L67" s="80" t="s">
        <v>17</v>
      </c>
      <c r="M67" s="80" t="s">
        <v>719</v>
      </c>
      <c r="N67" s="43"/>
      <c r="O67" s="53"/>
      <c r="P67" s="116"/>
      <c r="Q67" s="2"/>
    </row>
    <row r="68" spans="1:17" x14ac:dyDescent="0.25">
      <c r="A68" s="53" t="s">
        <v>234</v>
      </c>
      <c r="B68" s="104" t="s">
        <v>406</v>
      </c>
      <c r="C68" s="27" t="s">
        <v>468</v>
      </c>
      <c r="D68" s="74">
        <v>15</v>
      </c>
      <c r="E68" s="74">
        <v>15</v>
      </c>
      <c r="F68" s="74">
        <v>15</v>
      </c>
      <c r="G68" s="74">
        <v>15</v>
      </c>
      <c r="H68" s="85">
        <f>SUM('PACC - SNCC.F.053 (3)'!$D68:$G68)</f>
        <v>60</v>
      </c>
      <c r="I68" s="29">
        <v>1200</v>
      </c>
      <c r="J68" s="43">
        <f t="shared" si="1"/>
        <v>72000</v>
      </c>
      <c r="K68" s="43">
        <f t="shared" si="0"/>
        <v>415980</v>
      </c>
      <c r="L68" s="80" t="s">
        <v>17</v>
      </c>
      <c r="M68" s="53" t="s">
        <v>719</v>
      </c>
      <c r="N68" s="43"/>
      <c r="O68" s="53"/>
      <c r="P68" s="116"/>
      <c r="Q68" s="2" t="s">
        <v>74</v>
      </c>
    </row>
    <row r="69" spans="1:17" x14ac:dyDescent="0.25">
      <c r="A69" s="53" t="s">
        <v>234</v>
      </c>
      <c r="B69" s="26" t="s">
        <v>407</v>
      </c>
      <c r="C69" s="27" t="s">
        <v>464</v>
      </c>
      <c r="D69" s="70">
        <v>60</v>
      </c>
      <c r="E69" s="70">
        <v>60</v>
      </c>
      <c r="F69" s="70">
        <v>60</v>
      </c>
      <c r="G69" s="70">
        <v>60</v>
      </c>
      <c r="H69" s="69">
        <f>SUM('PACC - SNCC.F.053 (3)'!$D69:$G69)</f>
        <v>240</v>
      </c>
      <c r="I69" s="29">
        <v>87</v>
      </c>
      <c r="J69" s="43">
        <f t="shared" si="1"/>
        <v>20880</v>
      </c>
      <c r="K69" s="43">
        <f>SUM(J69:J75)</f>
        <v>530580</v>
      </c>
      <c r="L69" s="80" t="s">
        <v>17</v>
      </c>
      <c r="M69" s="54" t="s">
        <v>719</v>
      </c>
      <c r="N69" s="43"/>
      <c r="O69" s="3"/>
      <c r="P69" s="116"/>
      <c r="Q69" s="2" t="s">
        <v>75</v>
      </c>
    </row>
    <row r="70" spans="1:17" x14ac:dyDescent="0.25">
      <c r="A70" s="53" t="s">
        <v>234</v>
      </c>
      <c r="B70" s="26" t="s">
        <v>408</v>
      </c>
      <c r="C70" s="27" t="s">
        <v>464</v>
      </c>
      <c r="D70" s="70">
        <v>60</v>
      </c>
      <c r="E70" s="70">
        <v>60</v>
      </c>
      <c r="F70" s="70">
        <v>60</v>
      </c>
      <c r="G70" s="70">
        <v>60</v>
      </c>
      <c r="H70" s="69">
        <f>SUM('PACC - SNCC.F.053 (3)'!$D70:$G70)</f>
        <v>240</v>
      </c>
      <c r="I70" s="29">
        <v>65</v>
      </c>
      <c r="J70" s="43">
        <f t="shared" si="1"/>
        <v>15600</v>
      </c>
      <c r="K70" s="43">
        <f>SUM(J70:J76)</f>
        <v>532500</v>
      </c>
      <c r="L70" s="80" t="s">
        <v>17</v>
      </c>
      <c r="M70" s="54" t="s">
        <v>719</v>
      </c>
      <c r="N70" s="43"/>
      <c r="O70" s="3"/>
      <c r="P70" s="116"/>
      <c r="Q70" s="2" t="s">
        <v>76</v>
      </c>
    </row>
    <row r="71" spans="1:17" x14ac:dyDescent="0.25">
      <c r="A71" s="53" t="s">
        <v>234</v>
      </c>
      <c r="B71" s="26" t="s">
        <v>409</v>
      </c>
      <c r="C71" s="27" t="s">
        <v>453</v>
      </c>
      <c r="D71" s="70">
        <v>15</v>
      </c>
      <c r="E71" s="70">
        <v>15</v>
      </c>
      <c r="F71" s="70">
        <v>15</v>
      </c>
      <c r="G71" s="70">
        <v>15</v>
      </c>
      <c r="H71" s="69">
        <f>SUM('PACC - SNCC.F.053 (3)'!$D71:$G71)</f>
        <v>60</v>
      </c>
      <c r="I71" s="29">
        <v>2700</v>
      </c>
      <c r="J71" s="43">
        <f t="shared" si="1"/>
        <v>162000</v>
      </c>
      <c r="K71" s="43">
        <f>SUM(J71:J77)</f>
        <v>606900</v>
      </c>
      <c r="L71" s="80" t="s">
        <v>18</v>
      </c>
      <c r="M71" s="54" t="s">
        <v>719</v>
      </c>
      <c r="N71" s="43"/>
      <c r="O71" s="3"/>
      <c r="P71" s="116"/>
      <c r="Q71" s="2" t="s">
        <v>77</v>
      </c>
    </row>
    <row r="72" spans="1:17" x14ac:dyDescent="0.25">
      <c r="A72" s="53" t="s">
        <v>234</v>
      </c>
      <c r="B72" s="26" t="s">
        <v>410</v>
      </c>
      <c r="C72" s="27" t="s">
        <v>453</v>
      </c>
      <c r="D72" s="70">
        <v>15</v>
      </c>
      <c r="E72" s="70">
        <v>15</v>
      </c>
      <c r="F72" s="70">
        <v>15</v>
      </c>
      <c r="G72" s="70">
        <v>15</v>
      </c>
      <c r="H72" s="69">
        <f>SUM('PACC - SNCC.F.053 (3)'!$D72:$G72)</f>
        <v>60</v>
      </c>
      <c r="I72" s="29">
        <v>2425</v>
      </c>
      <c r="J72" s="43">
        <f t="shared" si="1"/>
        <v>145500</v>
      </c>
      <c r="K72" s="43">
        <f>SUM(J72:J78)</f>
        <v>834900</v>
      </c>
      <c r="L72" s="80" t="s">
        <v>18</v>
      </c>
      <c r="M72" s="54" t="s">
        <v>719</v>
      </c>
      <c r="N72" s="43"/>
      <c r="O72" s="3"/>
      <c r="P72" s="116"/>
      <c r="Q72" s="2" t="s">
        <v>78</v>
      </c>
    </row>
    <row r="73" spans="1:17" s="63" customFormat="1" x14ac:dyDescent="0.25">
      <c r="A73" s="53" t="s">
        <v>229</v>
      </c>
      <c r="B73" s="49" t="s">
        <v>855</v>
      </c>
      <c r="C73" s="50" t="s">
        <v>622</v>
      </c>
      <c r="D73" s="74">
        <v>15</v>
      </c>
      <c r="E73" s="74">
        <v>15</v>
      </c>
      <c r="F73" s="74">
        <v>15</v>
      </c>
      <c r="G73" s="74">
        <v>15</v>
      </c>
      <c r="H73" s="85">
        <f>SUM('PACC - SNCC.F.053 (3)'!$D73:$G73)</f>
        <v>60</v>
      </c>
      <c r="I73" s="73">
        <v>425</v>
      </c>
      <c r="J73" s="43">
        <f>+H73*I73</f>
        <v>25500</v>
      </c>
      <c r="K73" s="43">
        <f>SUM(J73:J78)</f>
        <v>689400</v>
      </c>
      <c r="L73" s="80" t="s">
        <v>17</v>
      </c>
      <c r="M73" s="53" t="s">
        <v>719</v>
      </c>
      <c r="N73" s="43"/>
      <c r="O73" s="53"/>
      <c r="P73" s="116"/>
      <c r="Q73" s="2"/>
    </row>
    <row r="74" spans="1:17" s="63" customFormat="1" x14ac:dyDescent="0.25">
      <c r="A74" s="53" t="s">
        <v>229</v>
      </c>
      <c r="B74" s="49" t="s">
        <v>856</v>
      </c>
      <c r="C74" s="50" t="s">
        <v>832</v>
      </c>
      <c r="D74" s="74">
        <v>15</v>
      </c>
      <c r="E74" s="74">
        <v>15</v>
      </c>
      <c r="F74" s="74">
        <v>15</v>
      </c>
      <c r="G74" s="74">
        <v>15</v>
      </c>
      <c r="H74" s="72">
        <f>SUM('PACC - SNCC.F.053 (3)'!$D74:$G74)</f>
        <v>60</v>
      </c>
      <c r="I74" s="73">
        <v>385</v>
      </c>
      <c r="J74" s="43">
        <f>+H74*I74</f>
        <v>23100</v>
      </c>
      <c r="K74" s="43">
        <f>SUM(J74:J78)</f>
        <v>663900</v>
      </c>
      <c r="L74" s="80" t="s">
        <v>17</v>
      </c>
      <c r="M74" s="53" t="s">
        <v>719</v>
      </c>
      <c r="N74" s="43"/>
      <c r="O74" s="53"/>
      <c r="P74" s="116"/>
      <c r="Q74" s="2"/>
    </row>
    <row r="75" spans="1:17" x14ac:dyDescent="0.25">
      <c r="A75" s="53" t="s">
        <v>234</v>
      </c>
      <c r="B75" s="26" t="s">
        <v>411</v>
      </c>
      <c r="C75" s="27" t="s">
        <v>449</v>
      </c>
      <c r="D75" s="70">
        <v>15</v>
      </c>
      <c r="E75" s="70">
        <v>15</v>
      </c>
      <c r="F75" s="70">
        <v>15</v>
      </c>
      <c r="G75" s="70">
        <v>15</v>
      </c>
      <c r="H75" s="69">
        <f>SUM('PACC - SNCC.F.053 (3)'!$D75:$G75)</f>
        <v>60</v>
      </c>
      <c r="I75" s="29">
        <v>2300</v>
      </c>
      <c r="J75" s="43">
        <f t="shared" si="1"/>
        <v>138000</v>
      </c>
      <c r="K75" s="43">
        <f t="shared" si="0"/>
        <v>1060800</v>
      </c>
      <c r="L75" s="80" t="s">
        <v>18</v>
      </c>
      <c r="M75" s="54" t="s">
        <v>719</v>
      </c>
      <c r="N75" s="43"/>
      <c r="O75" s="3"/>
      <c r="P75" s="116"/>
      <c r="Q75" s="2" t="s">
        <v>79</v>
      </c>
    </row>
    <row r="76" spans="1:17" x14ac:dyDescent="0.25">
      <c r="A76" s="53" t="s">
        <v>234</v>
      </c>
      <c r="B76" s="26" t="s">
        <v>412</v>
      </c>
      <c r="C76" s="27" t="s">
        <v>469</v>
      </c>
      <c r="D76" s="70">
        <v>3</v>
      </c>
      <c r="E76" s="70">
        <v>3</v>
      </c>
      <c r="F76" s="70">
        <v>3</v>
      </c>
      <c r="G76" s="70">
        <v>3</v>
      </c>
      <c r="H76" s="69">
        <f>SUM('PACC - SNCC.F.053 (3)'!$D76:$G76)</f>
        <v>12</v>
      </c>
      <c r="I76" s="29">
        <v>1900</v>
      </c>
      <c r="J76" s="43">
        <f t="shared" si="1"/>
        <v>22800</v>
      </c>
      <c r="K76" s="43">
        <f>SUM(J76:J83)</f>
        <v>3290460</v>
      </c>
      <c r="L76" s="80" t="s">
        <v>18</v>
      </c>
      <c r="M76" s="54" t="s">
        <v>719</v>
      </c>
      <c r="N76" s="43"/>
      <c r="O76" s="3"/>
      <c r="P76" s="116"/>
      <c r="Q76" s="2" t="s">
        <v>80</v>
      </c>
    </row>
    <row r="77" spans="1:17" x14ac:dyDescent="0.25">
      <c r="A77" s="53" t="s">
        <v>234</v>
      </c>
      <c r="B77" s="26" t="s">
        <v>413</v>
      </c>
      <c r="C77" s="27" t="s">
        <v>470</v>
      </c>
      <c r="D77" s="70">
        <v>1125</v>
      </c>
      <c r="E77" s="70">
        <v>1125</v>
      </c>
      <c r="F77" s="70">
        <v>1125</v>
      </c>
      <c r="G77" s="70">
        <v>1125</v>
      </c>
      <c r="H77" s="69">
        <f>SUM('PACC - SNCC.F.053 (3)'!$D77:$G77)</f>
        <v>4500</v>
      </c>
      <c r="I77" s="29">
        <v>20</v>
      </c>
      <c r="J77" s="43">
        <f t="shared" si="1"/>
        <v>90000</v>
      </c>
      <c r="K77" s="43">
        <f>SUM(J77:J84)</f>
        <v>3906660</v>
      </c>
      <c r="L77" s="80" t="s">
        <v>18</v>
      </c>
      <c r="M77" s="54" t="s">
        <v>719</v>
      </c>
      <c r="N77" s="43"/>
      <c r="O77" s="3"/>
      <c r="P77" s="116"/>
      <c r="Q77" s="2" t="s">
        <v>81</v>
      </c>
    </row>
    <row r="78" spans="1:17" x14ac:dyDescent="0.25">
      <c r="A78" s="53" t="s">
        <v>85</v>
      </c>
      <c r="B78" s="26" t="s">
        <v>414</v>
      </c>
      <c r="C78" s="27" t="s">
        <v>453</v>
      </c>
      <c r="D78" s="70">
        <v>30</v>
      </c>
      <c r="E78" s="70">
        <v>30</v>
      </c>
      <c r="F78" s="70">
        <v>30</v>
      </c>
      <c r="G78" s="70">
        <v>30</v>
      </c>
      <c r="H78" s="69">
        <f>SUM('PACC - SNCC.F.053 (3)'!$D78:$G78)</f>
        <v>120</v>
      </c>
      <c r="I78" s="29">
        <v>3250</v>
      </c>
      <c r="J78" s="43">
        <f t="shared" si="1"/>
        <v>390000</v>
      </c>
      <c r="K78" s="43">
        <f>SUM(J78:J85)</f>
        <v>4026660</v>
      </c>
      <c r="L78" s="80" t="s">
        <v>20</v>
      </c>
      <c r="M78" s="54" t="s">
        <v>719</v>
      </c>
      <c r="N78" s="43"/>
      <c r="O78" s="3"/>
      <c r="P78" s="116"/>
      <c r="Q78" s="2" t="s">
        <v>82</v>
      </c>
    </row>
    <row r="79" spans="1:17" x14ac:dyDescent="0.25">
      <c r="A79" s="53" t="s">
        <v>85</v>
      </c>
      <c r="B79" s="26" t="s">
        <v>415</v>
      </c>
      <c r="C79" s="27" t="s">
        <v>460</v>
      </c>
      <c r="D79" s="70">
        <v>60</v>
      </c>
      <c r="E79" s="70">
        <v>60</v>
      </c>
      <c r="F79" s="70">
        <v>60</v>
      </c>
      <c r="G79" s="70">
        <v>60</v>
      </c>
      <c r="H79" s="69">
        <f>SUM('PACC - SNCC.F.053 (3)'!$D79:$G79)</f>
        <v>240</v>
      </c>
      <c r="I79" s="29">
        <v>1750</v>
      </c>
      <c r="J79" s="43">
        <f t="shared" si="1"/>
        <v>420000</v>
      </c>
      <c r="K79" s="43">
        <f>SUM(J79:J86)</f>
        <v>4471860</v>
      </c>
      <c r="L79" s="80" t="s">
        <v>18</v>
      </c>
      <c r="M79" s="54" t="s">
        <v>719</v>
      </c>
      <c r="N79" s="43"/>
      <c r="O79" s="3"/>
      <c r="P79" s="116"/>
      <c r="Q79" s="2" t="s">
        <v>83</v>
      </c>
    </row>
    <row r="80" spans="1:17" s="63" customFormat="1" x14ac:dyDescent="0.25">
      <c r="A80" s="3" t="s">
        <v>85</v>
      </c>
      <c r="B80" s="75" t="s">
        <v>846</v>
      </c>
      <c r="C80" s="76" t="s">
        <v>847</v>
      </c>
      <c r="D80" s="52">
        <v>30</v>
      </c>
      <c r="E80" s="52">
        <v>30</v>
      </c>
      <c r="F80" s="52">
        <v>30</v>
      </c>
      <c r="G80" s="52">
        <v>30</v>
      </c>
      <c r="H80" s="77">
        <f>SUM('PACC - SNCC.F.053 (3)'!$D80:$G80)</f>
        <v>120</v>
      </c>
      <c r="I80" s="78">
        <v>7569</v>
      </c>
      <c r="J80" s="43">
        <f>+H80*I80</f>
        <v>908280</v>
      </c>
      <c r="K80" s="43">
        <f>SUM(J80:J85)</f>
        <v>3216660</v>
      </c>
      <c r="L80" s="80" t="s">
        <v>20</v>
      </c>
      <c r="M80" s="80" t="s">
        <v>719</v>
      </c>
      <c r="N80" s="4"/>
      <c r="O80" s="3"/>
      <c r="P80" s="116"/>
      <c r="Q80" s="2"/>
    </row>
    <row r="81" spans="1:17" s="63" customFormat="1" x14ac:dyDescent="0.25">
      <c r="A81" s="3" t="s">
        <v>85</v>
      </c>
      <c r="B81" s="75" t="s">
        <v>848</v>
      </c>
      <c r="C81" s="76" t="s">
        <v>849</v>
      </c>
      <c r="D81" s="52">
        <v>30</v>
      </c>
      <c r="E81" s="52">
        <v>30</v>
      </c>
      <c r="F81" s="52">
        <v>30</v>
      </c>
      <c r="G81" s="52">
        <v>30</v>
      </c>
      <c r="H81" s="77">
        <f>SUM('PACC - SNCC.F.053 (3)'!$D81:$G81)</f>
        <v>120</v>
      </c>
      <c r="I81" s="78">
        <v>7569</v>
      </c>
      <c r="J81" s="43">
        <f>+H81*I81</f>
        <v>908280</v>
      </c>
      <c r="K81" s="43">
        <f>SUM(J81:J86)</f>
        <v>3143580</v>
      </c>
      <c r="L81" s="80" t="s">
        <v>20</v>
      </c>
      <c r="M81" s="80" t="s">
        <v>719</v>
      </c>
      <c r="N81" s="4"/>
      <c r="O81" s="3"/>
      <c r="P81" s="116"/>
      <c r="Q81" s="2"/>
    </row>
    <row r="82" spans="1:17" s="63" customFormat="1" x14ac:dyDescent="0.25">
      <c r="A82" s="3" t="s">
        <v>85</v>
      </c>
      <c r="B82" s="75" t="s">
        <v>850</v>
      </c>
      <c r="C82" s="76" t="s">
        <v>851</v>
      </c>
      <c r="D82" s="52">
        <v>15</v>
      </c>
      <c r="E82" s="52">
        <v>15</v>
      </c>
      <c r="F82" s="52">
        <v>15</v>
      </c>
      <c r="G82" s="52">
        <v>15</v>
      </c>
      <c r="H82" s="77">
        <f>SUM('PACC - SNCC.F.053 (3)'!$D82:$G82)</f>
        <v>60</v>
      </c>
      <c r="I82" s="78">
        <v>4785</v>
      </c>
      <c r="J82" s="43">
        <f>+H82*I82</f>
        <v>287100</v>
      </c>
      <c r="K82" s="43">
        <f>SUM(J82:J86)</f>
        <v>2235300</v>
      </c>
      <c r="L82" s="80" t="s">
        <v>20</v>
      </c>
      <c r="M82" s="80" t="s">
        <v>719</v>
      </c>
      <c r="N82" s="4"/>
      <c r="O82" s="3"/>
      <c r="P82" s="116"/>
      <c r="Q82" s="2"/>
    </row>
    <row r="83" spans="1:17" x14ac:dyDescent="0.25">
      <c r="A83" s="53" t="s">
        <v>85</v>
      </c>
      <c r="B83" s="26" t="s">
        <v>416</v>
      </c>
      <c r="C83" s="27" t="s">
        <v>462</v>
      </c>
      <c r="D83" s="70">
        <v>30</v>
      </c>
      <c r="E83" s="70">
        <v>30</v>
      </c>
      <c r="F83" s="70">
        <v>30</v>
      </c>
      <c r="G83" s="70">
        <v>30</v>
      </c>
      <c r="H83" s="69">
        <f>SUM('PACC - SNCC.F.053 (3)'!$D83:$G83)</f>
        <v>120</v>
      </c>
      <c r="I83" s="29">
        <v>2200</v>
      </c>
      <c r="J83" s="43">
        <f t="shared" si="1"/>
        <v>264000</v>
      </c>
      <c r="K83" s="43">
        <f t="shared" si="0"/>
        <v>1971132</v>
      </c>
      <c r="L83" s="80" t="s">
        <v>20</v>
      </c>
      <c r="M83" s="54" t="s">
        <v>719</v>
      </c>
      <c r="N83" s="43"/>
      <c r="O83" s="3"/>
      <c r="P83" s="116"/>
      <c r="Q83" s="2" t="s">
        <v>84</v>
      </c>
    </row>
    <row r="84" spans="1:17" x14ac:dyDescent="0.25">
      <c r="A84" s="53" t="s">
        <v>85</v>
      </c>
      <c r="B84" s="26" t="s">
        <v>417</v>
      </c>
      <c r="C84" s="27" t="s">
        <v>453</v>
      </c>
      <c r="D84" s="70">
        <v>90</v>
      </c>
      <c r="E84" s="70">
        <v>90</v>
      </c>
      <c r="F84" s="70">
        <v>90</v>
      </c>
      <c r="G84" s="70">
        <v>90</v>
      </c>
      <c r="H84" s="69">
        <f>SUM('PACC - SNCC.F.053 (3)'!$D84:$G84)</f>
        <v>360</v>
      </c>
      <c r="I84" s="29">
        <v>1775</v>
      </c>
      <c r="J84" s="43">
        <f t="shared" si="1"/>
        <v>639000</v>
      </c>
      <c r="K84" s="43">
        <f t="shared" si="0"/>
        <v>1779804</v>
      </c>
      <c r="L84" s="80" t="s">
        <v>20</v>
      </c>
      <c r="M84" s="54" t="s">
        <v>719</v>
      </c>
      <c r="N84" s="43"/>
      <c r="O84" s="3"/>
      <c r="P84" s="116"/>
      <c r="Q84" s="2" t="s">
        <v>85</v>
      </c>
    </row>
    <row r="85" spans="1:17" x14ac:dyDescent="0.25">
      <c r="A85" s="53" t="s">
        <v>85</v>
      </c>
      <c r="B85" s="26" t="s">
        <v>418</v>
      </c>
      <c r="C85" s="27" t="s">
        <v>460</v>
      </c>
      <c r="D85" s="70">
        <v>30</v>
      </c>
      <c r="E85" s="70">
        <v>30</v>
      </c>
      <c r="F85" s="70">
        <v>30</v>
      </c>
      <c r="G85" s="70">
        <v>30</v>
      </c>
      <c r="H85" s="69">
        <f>SUM('PACC - SNCC.F.053 (3)'!$D85:$G85)</f>
        <v>120</v>
      </c>
      <c r="I85" s="29">
        <v>1750</v>
      </c>
      <c r="J85" s="43">
        <f t="shared" si="1"/>
        <v>210000</v>
      </c>
      <c r="K85" s="43">
        <f t="shared" si="0"/>
        <v>1187088</v>
      </c>
      <c r="L85" s="80" t="s">
        <v>20</v>
      </c>
      <c r="M85" s="54" t="s">
        <v>719</v>
      </c>
      <c r="N85" s="43"/>
      <c r="O85" s="3"/>
      <c r="P85" s="116"/>
      <c r="Q85" s="2" t="s">
        <v>86</v>
      </c>
    </row>
    <row r="86" spans="1:17" x14ac:dyDescent="0.25">
      <c r="A86" s="53" t="s">
        <v>85</v>
      </c>
      <c r="B86" s="26" t="s">
        <v>419</v>
      </c>
      <c r="C86" s="27" t="s">
        <v>453</v>
      </c>
      <c r="D86" s="70">
        <v>30</v>
      </c>
      <c r="E86" s="70">
        <v>30</v>
      </c>
      <c r="F86" s="70">
        <v>30</v>
      </c>
      <c r="G86" s="70">
        <v>30</v>
      </c>
      <c r="H86" s="69">
        <f>SUM('PACC - SNCC.F.053 (3)'!$D86:$G86)</f>
        <v>120</v>
      </c>
      <c r="I86" s="29">
        <v>6960</v>
      </c>
      <c r="J86" s="43">
        <f t="shared" si="1"/>
        <v>835200</v>
      </c>
      <c r="K86" s="43">
        <f t="shared" si="0"/>
        <v>3326088</v>
      </c>
      <c r="L86" s="80" t="s">
        <v>20</v>
      </c>
      <c r="M86" s="54" t="s">
        <v>719</v>
      </c>
      <c r="N86" s="43"/>
      <c r="O86" s="3"/>
      <c r="P86" s="116"/>
      <c r="Q86" s="2" t="s">
        <v>87</v>
      </c>
    </row>
    <row r="87" spans="1:17" x14ac:dyDescent="0.25">
      <c r="A87" s="53" t="s">
        <v>234</v>
      </c>
      <c r="B87" s="26" t="s">
        <v>420</v>
      </c>
      <c r="C87" s="25" t="s">
        <v>453</v>
      </c>
      <c r="D87" s="70">
        <v>3</v>
      </c>
      <c r="E87" s="70">
        <v>3</v>
      </c>
      <c r="F87" s="70">
        <v>3</v>
      </c>
      <c r="G87" s="70">
        <v>3</v>
      </c>
      <c r="H87" s="69">
        <f>SUM('PACC - SNCC.F.053 (3)'!$D87:$G87)</f>
        <v>12</v>
      </c>
      <c r="I87" s="29">
        <v>1911</v>
      </c>
      <c r="J87" s="43">
        <f t="shared" si="1"/>
        <v>22932</v>
      </c>
      <c r="K87" s="43">
        <f t="shared" si="0"/>
        <v>2960568</v>
      </c>
      <c r="L87" s="80" t="s">
        <v>17</v>
      </c>
      <c r="M87" s="54" t="s">
        <v>719</v>
      </c>
      <c r="N87" s="43"/>
      <c r="O87" s="3"/>
      <c r="P87" s="116"/>
      <c r="Q87" s="2" t="s">
        <v>88</v>
      </c>
    </row>
    <row r="88" spans="1:17" x14ac:dyDescent="0.25">
      <c r="A88" s="53" t="s">
        <v>231</v>
      </c>
      <c r="B88" s="26" t="s">
        <v>421</v>
      </c>
      <c r="C88" s="25" t="s">
        <v>460</v>
      </c>
      <c r="D88" s="70">
        <v>24</v>
      </c>
      <c r="E88" s="70">
        <v>24</v>
      </c>
      <c r="F88" s="70">
        <v>24</v>
      </c>
      <c r="G88" s="70">
        <v>24</v>
      </c>
      <c r="H88" s="69">
        <f>SUM('PACC - SNCC.F.053 (3)'!$D88:$G88)</f>
        <v>96</v>
      </c>
      <c r="I88" s="29">
        <v>757</v>
      </c>
      <c r="J88" s="43">
        <f t="shared" si="1"/>
        <v>72672</v>
      </c>
      <c r="K88" s="43">
        <f t="shared" si="0"/>
        <v>4529636</v>
      </c>
      <c r="L88" s="80" t="s">
        <v>17</v>
      </c>
      <c r="M88" s="54" t="s">
        <v>719</v>
      </c>
      <c r="N88" s="43"/>
      <c r="O88" s="3"/>
      <c r="P88" s="116"/>
      <c r="Q88" s="2" t="s">
        <v>89</v>
      </c>
    </row>
    <row r="89" spans="1:17" x14ac:dyDescent="0.25">
      <c r="A89" s="53" t="s">
        <v>231</v>
      </c>
      <c r="B89" s="26" t="s">
        <v>422</v>
      </c>
      <c r="C89" s="25" t="s">
        <v>455</v>
      </c>
      <c r="D89" s="70">
        <v>6</v>
      </c>
      <c r="E89" s="70">
        <v>6</v>
      </c>
      <c r="F89" s="70">
        <v>6</v>
      </c>
      <c r="G89" s="70">
        <v>6</v>
      </c>
      <c r="H89" s="69">
        <f>SUM('PACC - SNCC.F.053 (3)'!$D89:$G89)</f>
        <v>24</v>
      </c>
      <c r="I89" s="29">
        <v>1928.5</v>
      </c>
      <c r="J89" s="43">
        <f t="shared" si="1"/>
        <v>46284</v>
      </c>
      <c r="K89" s="43">
        <f t="shared" ref="K89:K126" si="2">SUM(J89:J93)</f>
        <v>5584964</v>
      </c>
      <c r="L89" s="80" t="s">
        <v>17</v>
      </c>
      <c r="M89" s="54" t="s">
        <v>719</v>
      </c>
      <c r="N89" s="43"/>
      <c r="O89" s="3"/>
      <c r="P89" s="116"/>
      <c r="Q89" s="2" t="s">
        <v>90</v>
      </c>
    </row>
    <row r="90" spans="1:17" x14ac:dyDescent="0.25">
      <c r="A90" s="53" t="s">
        <v>231</v>
      </c>
      <c r="B90" s="26" t="s">
        <v>423</v>
      </c>
      <c r="C90" s="25" t="s">
        <v>467</v>
      </c>
      <c r="D90" s="70">
        <v>300</v>
      </c>
      <c r="E90" s="70">
        <v>300</v>
      </c>
      <c r="F90" s="70">
        <v>300</v>
      </c>
      <c r="G90" s="70">
        <v>300</v>
      </c>
      <c r="H90" s="69">
        <f>SUM('PACC - SNCC.F.053 (3)'!$D90:$G90)</f>
        <v>1200</v>
      </c>
      <c r="I90" s="29">
        <v>1957.5</v>
      </c>
      <c r="J90" s="43">
        <f t="shared" ref="J90:J126" si="3">+H90*I90</f>
        <v>2349000</v>
      </c>
      <c r="K90" s="43">
        <f>SUM(J90:J95)</f>
        <v>6041120</v>
      </c>
      <c r="L90" s="80" t="s">
        <v>20</v>
      </c>
      <c r="M90" s="54" t="s">
        <v>719</v>
      </c>
      <c r="N90" s="43"/>
      <c r="O90" s="3"/>
      <c r="P90" s="116"/>
      <c r="Q90" s="2" t="s">
        <v>91</v>
      </c>
    </row>
    <row r="91" spans="1:17" x14ac:dyDescent="0.25">
      <c r="A91" s="53" t="s">
        <v>85</v>
      </c>
      <c r="B91" s="26" t="s">
        <v>424</v>
      </c>
      <c r="C91" s="25" t="s">
        <v>460</v>
      </c>
      <c r="D91" s="70">
        <v>60</v>
      </c>
      <c r="E91" s="70">
        <v>60</v>
      </c>
      <c r="F91" s="70">
        <v>60</v>
      </c>
      <c r="G91" s="70">
        <v>60</v>
      </c>
      <c r="H91" s="69">
        <f>SUM('PACC - SNCC.F.053 (3)'!$D91:$G91)</f>
        <v>240</v>
      </c>
      <c r="I91" s="29">
        <v>1957</v>
      </c>
      <c r="J91" s="43">
        <f t="shared" si="3"/>
        <v>469680</v>
      </c>
      <c r="K91" s="43">
        <f>SUM(J91:J96)</f>
        <v>4376120</v>
      </c>
      <c r="L91" s="80" t="s">
        <v>20</v>
      </c>
      <c r="M91" s="54" t="s">
        <v>719</v>
      </c>
      <c r="N91" s="43"/>
      <c r="O91" s="3"/>
      <c r="P91" s="116"/>
      <c r="Q91" s="2" t="s">
        <v>92</v>
      </c>
    </row>
    <row r="92" spans="1:17" x14ac:dyDescent="0.25">
      <c r="A92" s="53" t="s">
        <v>224</v>
      </c>
      <c r="B92" s="26" t="s">
        <v>425</v>
      </c>
      <c r="C92" s="25" t="s">
        <v>452</v>
      </c>
      <c r="D92" s="70">
        <v>2000</v>
      </c>
      <c r="E92" s="70">
        <v>2000</v>
      </c>
      <c r="F92" s="70">
        <v>2000</v>
      </c>
      <c r="G92" s="70">
        <v>2000</v>
      </c>
      <c r="H92" s="69">
        <f>SUM('PACC - SNCC.F.053 (3)'!$D92:$G92)</f>
        <v>8000</v>
      </c>
      <c r="I92" s="29">
        <v>199</v>
      </c>
      <c r="J92" s="43">
        <f t="shared" si="3"/>
        <v>1592000</v>
      </c>
      <c r="K92" s="43">
        <f>SUM(J92:J97)</f>
        <v>4086440</v>
      </c>
      <c r="L92" s="80" t="s">
        <v>20</v>
      </c>
      <c r="M92" s="54" t="s">
        <v>719</v>
      </c>
      <c r="N92" s="43"/>
      <c r="O92" s="3"/>
      <c r="P92" s="116"/>
      <c r="Q92" s="2" t="s">
        <v>93</v>
      </c>
    </row>
    <row r="93" spans="1:17" x14ac:dyDescent="0.25">
      <c r="A93" s="53" t="s">
        <v>226</v>
      </c>
      <c r="B93" s="26" t="s">
        <v>426</v>
      </c>
      <c r="C93" s="25" t="s">
        <v>465</v>
      </c>
      <c r="D93" s="70">
        <v>1200</v>
      </c>
      <c r="E93" s="70">
        <v>1200</v>
      </c>
      <c r="F93" s="70">
        <v>1200</v>
      </c>
      <c r="G93" s="70">
        <v>1200</v>
      </c>
      <c r="H93" s="69">
        <f>SUM('PACC - SNCC.F.053 (3)'!$D93:$G93)</f>
        <v>4800</v>
      </c>
      <c r="I93" s="29">
        <v>235</v>
      </c>
      <c r="J93" s="43">
        <f t="shared" si="3"/>
        <v>1128000</v>
      </c>
      <c r="K93" s="43">
        <f>SUM(J93:J99)</f>
        <v>3057840</v>
      </c>
      <c r="L93" s="80" t="s">
        <v>20</v>
      </c>
      <c r="M93" s="54" t="s">
        <v>719</v>
      </c>
      <c r="N93" s="43"/>
      <c r="O93" s="3"/>
      <c r="P93" s="116"/>
      <c r="Q93" s="2" t="s">
        <v>94</v>
      </c>
    </row>
    <row r="94" spans="1:17" s="63" customFormat="1" x14ac:dyDescent="0.25">
      <c r="A94" s="3" t="s">
        <v>226</v>
      </c>
      <c r="B94" s="75" t="s">
        <v>861</v>
      </c>
      <c r="C94" s="76" t="s">
        <v>452</v>
      </c>
      <c r="D94" s="52">
        <v>135</v>
      </c>
      <c r="E94" s="52">
        <v>135</v>
      </c>
      <c r="F94" s="52">
        <v>135</v>
      </c>
      <c r="G94" s="52">
        <v>135</v>
      </c>
      <c r="H94" s="77">
        <f>SUM('PACC - SNCC.F.053 (3)'!$D94:$G94)</f>
        <v>540</v>
      </c>
      <c r="I94" s="78">
        <v>230</v>
      </c>
      <c r="J94" s="43">
        <f>+H94*I94</f>
        <v>124200</v>
      </c>
      <c r="K94" s="43">
        <f>SUM(J94:J98)</f>
        <v>1668840</v>
      </c>
      <c r="L94" s="80" t="s">
        <v>18</v>
      </c>
      <c r="M94" s="3" t="s">
        <v>719</v>
      </c>
      <c r="N94" s="4"/>
      <c r="O94" s="3"/>
      <c r="P94" s="116"/>
      <c r="Q94" s="2"/>
    </row>
    <row r="95" spans="1:17" x14ac:dyDescent="0.25">
      <c r="A95" s="53" t="s">
        <v>225</v>
      </c>
      <c r="B95" s="26" t="s">
        <v>427</v>
      </c>
      <c r="C95" s="25" t="s">
        <v>453</v>
      </c>
      <c r="D95" s="70">
        <v>12</v>
      </c>
      <c r="E95" s="70">
        <v>12</v>
      </c>
      <c r="F95" s="70">
        <v>12</v>
      </c>
      <c r="G95" s="70">
        <v>12</v>
      </c>
      <c r="H95" s="69">
        <f>SUM('PACC - SNCC.F.053 (3)'!$D95:$G95)</f>
        <v>48</v>
      </c>
      <c r="I95" s="29">
        <v>7880</v>
      </c>
      <c r="J95" s="43">
        <f t="shared" si="3"/>
        <v>378240</v>
      </c>
      <c r="K95" s="43">
        <f>SUM(J95:J100)</f>
        <v>1978440</v>
      </c>
      <c r="L95" s="80" t="s">
        <v>20</v>
      </c>
      <c r="M95" s="54" t="s">
        <v>719</v>
      </c>
      <c r="N95" s="43"/>
      <c r="O95" s="3"/>
      <c r="P95" s="116"/>
      <c r="Q95" s="2" t="s">
        <v>95</v>
      </c>
    </row>
    <row r="96" spans="1:17" x14ac:dyDescent="0.25">
      <c r="A96" s="53" t="s">
        <v>224</v>
      </c>
      <c r="B96" s="26" t="s">
        <v>428</v>
      </c>
      <c r="C96" s="25" t="s">
        <v>465</v>
      </c>
      <c r="D96" s="70">
        <v>900</v>
      </c>
      <c r="E96" s="70">
        <v>900</v>
      </c>
      <c r="F96" s="70">
        <v>900</v>
      </c>
      <c r="G96" s="70">
        <v>900</v>
      </c>
      <c r="H96" s="69">
        <f>SUM('PACC - SNCC.F.053 (3)'!$D96:$G96)</f>
        <v>3600</v>
      </c>
      <c r="I96" s="29">
        <v>190</v>
      </c>
      <c r="J96" s="43">
        <f t="shared" si="3"/>
        <v>684000</v>
      </c>
      <c r="K96" s="43">
        <f>SUM(J96:J101)</f>
        <v>2488200</v>
      </c>
      <c r="L96" s="80" t="s">
        <v>18</v>
      </c>
      <c r="M96" s="54" t="s">
        <v>719</v>
      </c>
      <c r="N96" s="43"/>
      <c r="O96" s="3"/>
      <c r="P96" s="116"/>
      <c r="Q96" s="2" t="s">
        <v>96</v>
      </c>
    </row>
    <row r="97" spans="1:17" x14ac:dyDescent="0.25">
      <c r="A97" s="53" t="s">
        <v>224</v>
      </c>
      <c r="B97" s="26" t="s">
        <v>429</v>
      </c>
      <c r="C97" s="25" t="s">
        <v>445</v>
      </c>
      <c r="D97" s="70">
        <v>6</v>
      </c>
      <c r="E97" s="70">
        <v>6</v>
      </c>
      <c r="F97" s="70">
        <v>6</v>
      </c>
      <c r="G97" s="70">
        <v>6</v>
      </c>
      <c r="H97" s="69">
        <f>SUM('PACC - SNCC.F.053 (3)'!$D97:$G97)</f>
        <v>24</v>
      </c>
      <c r="I97" s="29">
        <v>7500</v>
      </c>
      <c r="J97" s="43">
        <f t="shared" si="3"/>
        <v>180000</v>
      </c>
      <c r="K97" s="43">
        <f>SUM(J97:J102)</f>
        <v>3199200</v>
      </c>
      <c r="L97" s="80" t="s">
        <v>17</v>
      </c>
      <c r="M97" s="54" t="s">
        <v>719</v>
      </c>
      <c r="N97" s="43"/>
      <c r="O97" s="3"/>
      <c r="P97" s="116"/>
      <c r="Q97" s="2" t="s">
        <v>97</v>
      </c>
    </row>
    <row r="98" spans="1:17" s="63" customFormat="1" x14ac:dyDescent="0.25">
      <c r="A98" s="53" t="s">
        <v>224</v>
      </c>
      <c r="B98" s="49" t="s">
        <v>859</v>
      </c>
      <c r="C98" s="81" t="s">
        <v>860</v>
      </c>
      <c r="D98" s="70">
        <v>450</v>
      </c>
      <c r="E98" s="70">
        <v>450</v>
      </c>
      <c r="F98" s="70">
        <v>450</v>
      </c>
      <c r="G98" s="70">
        <v>450</v>
      </c>
      <c r="H98" s="79">
        <f>SUM('PACC - SNCC.F.053 (3)'!$D98:$G98)</f>
        <v>1800</v>
      </c>
      <c r="I98" s="68">
        <v>168</v>
      </c>
      <c r="J98" s="82">
        <f>+H98*I98</f>
        <v>302400</v>
      </c>
      <c r="K98" s="82">
        <f>SUM(J98:J102)</f>
        <v>3019200</v>
      </c>
      <c r="L98" s="80" t="s">
        <v>20</v>
      </c>
      <c r="M98" s="80" t="s">
        <v>719</v>
      </c>
      <c r="N98" s="82"/>
      <c r="O98" s="80"/>
      <c r="P98" s="116"/>
      <c r="Q98" s="2"/>
    </row>
    <row r="99" spans="1:17" x14ac:dyDescent="0.25">
      <c r="A99" s="53" t="s">
        <v>224</v>
      </c>
      <c r="B99" s="26" t="s">
        <v>430</v>
      </c>
      <c r="C99" s="25" t="s">
        <v>465</v>
      </c>
      <c r="D99" s="70">
        <v>9000</v>
      </c>
      <c r="E99" s="70">
        <v>9000</v>
      </c>
      <c r="F99" s="70">
        <v>9000</v>
      </c>
      <c r="G99" s="70">
        <v>9000</v>
      </c>
      <c r="H99" s="69">
        <f>SUM('PACC - SNCC.F.053 (3)'!$D99:$G99)</f>
        <v>36000</v>
      </c>
      <c r="I99" s="29">
        <v>7.25</v>
      </c>
      <c r="J99" s="43">
        <f t="shared" si="3"/>
        <v>261000</v>
      </c>
      <c r="K99" s="43">
        <f t="shared" si="2"/>
        <v>4030800</v>
      </c>
      <c r="L99" s="80" t="s">
        <v>20</v>
      </c>
      <c r="M99" s="54" t="s">
        <v>719</v>
      </c>
      <c r="N99" s="43"/>
      <c r="O99" s="3"/>
      <c r="P99" s="116"/>
      <c r="Q99" s="2" t="s">
        <v>98</v>
      </c>
    </row>
    <row r="100" spans="1:17" x14ac:dyDescent="0.25">
      <c r="A100" s="53" t="s">
        <v>226</v>
      </c>
      <c r="B100" s="26" t="s">
        <v>431</v>
      </c>
      <c r="C100" s="25" t="s">
        <v>470</v>
      </c>
      <c r="D100" s="70">
        <v>240</v>
      </c>
      <c r="E100" s="70">
        <v>240</v>
      </c>
      <c r="F100" s="70">
        <v>240</v>
      </c>
      <c r="G100" s="70">
        <v>240</v>
      </c>
      <c r="H100" s="69">
        <f>SUM('PACC - SNCC.F.053 (3)'!$D100:$G100)</f>
        <v>960</v>
      </c>
      <c r="I100" s="29">
        <v>180</v>
      </c>
      <c r="J100" s="43">
        <f t="shared" si="3"/>
        <v>172800</v>
      </c>
      <c r="K100" s="43">
        <f t="shared" si="2"/>
        <v>4567800</v>
      </c>
      <c r="L100" s="80" t="s">
        <v>17</v>
      </c>
      <c r="M100" s="54" t="s">
        <v>719</v>
      </c>
      <c r="N100" s="43"/>
      <c r="O100" s="3"/>
      <c r="P100" s="116"/>
      <c r="Q100" s="2" t="s">
        <v>99</v>
      </c>
    </row>
    <row r="101" spans="1:17" x14ac:dyDescent="0.25">
      <c r="A101" s="53" t="s">
        <v>224</v>
      </c>
      <c r="B101" s="26" t="s">
        <v>432</v>
      </c>
      <c r="C101" s="25" t="s">
        <v>467</v>
      </c>
      <c r="D101" s="70">
        <v>1200</v>
      </c>
      <c r="E101" s="70">
        <v>1200</v>
      </c>
      <c r="F101" s="70">
        <v>1200</v>
      </c>
      <c r="G101" s="70">
        <v>1200</v>
      </c>
      <c r="H101" s="69">
        <f>SUM('PACC - SNCC.F.053 (3)'!$D101:$G101)</f>
        <v>4800</v>
      </c>
      <c r="I101" s="29">
        <v>185</v>
      </c>
      <c r="J101" s="43">
        <f t="shared" si="3"/>
        <v>888000</v>
      </c>
      <c r="K101" s="43">
        <f>SUM(J101:J106)</f>
        <v>4972920</v>
      </c>
      <c r="L101" s="80" t="s">
        <v>20</v>
      </c>
      <c r="M101" s="54" t="s">
        <v>719</v>
      </c>
      <c r="N101" s="43"/>
      <c r="O101" s="3"/>
      <c r="P101" s="116"/>
      <c r="Q101" s="2" t="s">
        <v>100</v>
      </c>
    </row>
    <row r="102" spans="1:17" x14ac:dyDescent="0.25">
      <c r="A102" s="53" t="s">
        <v>224</v>
      </c>
      <c r="B102" s="26" t="s">
        <v>433</v>
      </c>
      <c r="C102" s="25" t="s">
        <v>470</v>
      </c>
      <c r="D102" s="70">
        <v>225</v>
      </c>
      <c r="E102" s="70">
        <v>225</v>
      </c>
      <c r="F102" s="70">
        <v>225</v>
      </c>
      <c r="G102" s="70">
        <v>225</v>
      </c>
      <c r="H102" s="69">
        <f>SUM('PACC - SNCC.F.053 (3)'!$D102:$G102)</f>
        <v>900</v>
      </c>
      <c r="I102" s="29">
        <v>1550</v>
      </c>
      <c r="J102" s="43">
        <f t="shared" si="3"/>
        <v>1395000</v>
      </c>
      <c r="K102" s="43">
        <f>SUM(J102:J107)</f>
        <v>5402520</v>
      </c>
      <c r="L102" s="80" t="s">
        <v>18</v>
      </c>
      <c r="M102" s="54" t="s">
        <v>719</v>
      </c>
      <c r="N102" s="43"/>
      <c r="O102" s="3"/>
      <c r="P102" s="116"/>
      <c r="Q102" s="2" t="s">
        <v>101</v>
      </c>
    </row>
    <row r="103" spans="1:17" x14ac:dyDescent="0.25">
      <c r="A103" s="53" t="s">
        <v>224</v>
      </c>
      <c r="B103" s="26" t="s">
        <v>434</v>
      </c>
      <c r="C103" s="25" t="s">
        <v>467</v>
      </c>
      <c r="D103" s="70">
        <v>4500</v>
      </c>
      <c r="E103" s="70">
        <v>4500</v>
      </c>
      <c r="F103" s="70">
        <v>4500</v>
      </c>
      <c r="G103" s="70">
        <v>4500</v>
      </c>
      <c r="H103" s="69">
        <f>SUM('PACC - SNCC.F.053 (3)'!$D103:$G103)</f>
        <v>18000</v>
      </c>
      <c r="I103" s="29">
        <v>73</v>
      </c>
      <c r="J103" s="43">
        <f t="shared" si="3"/>
        <v>1314000</v>
      </c>
      <c r="K103" s="43">
        <f>SUM(J103:J110)</f>
        <v>5331120</v>
      </c>
      <c r="L103" s="80" t="s">
        <v>20</v>
      </c>
      <c r="M103" s="54" t="s">
        <v>719</v>
      </c>
      <c r="N103" s="43"/>
      <c r="O103" s="3"/>
      <c r="P103" s="116"/>
      <c r="Q103" s="2" t="s">
        <v>102</v>
      </c>
    </row>
    <row r="104" spans="1:17" x14ac:dyDescent="0.25">
      <c r="A104" s="53" t="s">
        <v>224</v>
      </c>
      <c r="B104" s="26" t="s">
        <v>435</v>
      </c>
      <c r="C104" s="25" t="s">
        <v>452</v>
      </c>
      <c r="D104" s="70">
        <v>1050</v>
      </c>
      <c r="E104" s="70">
        <v>1050</v>
      </c>
      <c r="F104" s="70">
        <v>1050</v>
      </c>
      <c r="G104" s="70">
        <v>1050</v>
      </c>
      <c r="H104" s="69">
        <f>SUM('PACC - SNCC.F.053 (3)'!$D104:$G104)</f>
        <v>4200</v>
      </c>
      <c r="I104" s="29">
        <v>190</v>
      </c>
      <c r="J104" s="43">
        <f t="shared" si="3"/>
        <v>798000</v>
      </c>
      <c r="K104" s="43">
        <f>SUM(J104:J111)</f>
        <v>4677120</v>
      </c>
      <c r="L104" s="80" t="s">
        <v>20</v>
      </c>
      <c r="M104" s="54" t="s">
        <v>719</v>
      </c>
      <c r="N104" s="43"/>
      <c r="O104" s="3"/>
      <c r="P104" s="116"/>
      <c r="Q104" s="2" t="s">
        <v>103</v>
      </c>
    </row>
    <row r="105" spans="1:17" s="45" customFormat="1" x14ac:dyDescent="0.25">
      <c r="A105" s="53" t="s">
        <v>224</v>
      </c>
      <c r="B105" s="49" t="s">
        <v>865</v>
      </c>
      <c r="C105" s="50" t="s">
        <v>863</v>
      </c>
      <c r="D105" s="74">
        <v>210</v>
      </c>
      <c r="E105" s="74">
        <v>210</v>
      </c>
      <c r="F105" s="74">
        <v>210</v>
      </c>
      <c r="G105" s="74">
        <v>210</v>
      </c>
      <c r="H105" s="72">
        <f>SUM('PACC - SNCC.F.053 (3)'!$D105:$G105)</f>
        <v>840</v>
      </c>
      <c r="I105" s="73">
        <v>130</v>
      </c>
      <c r="J105" s="43">
        <f>+H105*I105</f>
        <v>109200</v>
      </c>
      <c r="K105" s="43">
        <f>SUM(J105:J109)</f>
        <v>2321520</v>
      </c>
      <c r="L105" s="80" t="s">
        <v>20</v>
      </c>
      <c r="M105" s="53" t="s">
        <v>719</v>
      </c>
      <c r="N105" s="43"/>
      <c r="O105" s="53"/>
      <c r="P105" s="116"/>
      <c r="Q105" s="84"/>
    </row>
    <row r="106" spans="1:17" x14ac:dyDescent="0.25">
      <c r="A106" s="53" t="s">
        <v>224</v>
      </c>
      <c r="B106" s="26" t="s">
        <v>436</v>
      </c>
      <c r="C106" s="25" t="s">
        <v>470</v>
      </c>
      <c r="D106" s="70">
        <v>756</v>
      </c>
      <c r="E106" s="70">
        <v>756</v>
      </c>
      <c r="F106" s="70">
        <v>756</v>
      </c>
      <c r="G106" s="70">
        <v>756</v>
      </c>
      <c r="H106" s="69">
        <f>SUM('PACC - SNCC.F.053 (3)'!$D106:$G106)</f>
        <v>3024</v>
      </c>
      <c r="I106" s="29">
        <v>155</v>
      </c>
      <c r="J106" s="43">
        <f t="shared" si="3"/>
        <v>468720</v>
      </c>
      <c r="K106" s="43">
        <f>SUM(J106:J112)</f>
        <v>3770125.2</v>
      </c>
      <c r="L106" s="80" t="s">
        <v>18</v>
      </c>
      <c r="M106" s="54" t="s">
        <v>719</v>
      </c>
      <c r="N106" s="43"/>
      <c r="O106" s="3"/>
      <c r="P106" s="116"/>
      <c r="Q106" s="2" t="s">
        <v>104</v>
      </c>
    </row>
    <row r="107" spans="1:17" x14ac:dyDescent="0.25">
      <c r="A107" s="53" t="s">
        <v>224</v>
      </c>
      <c r="B107" s="26" t="s">
        <v>437</v>
      </c>
      <c r="C107" s="25" t="s">
        <v>467</v>
      </c>
      <c r="D107" s="70">
        <v>1800</v>
      </c>
      <c r="E107" s="70">
        <v>1800</v>
      </c>
      <c r="F107" s="70">
        <v>1800</v>
      </c>
      <c r="G107" s="70">
        <v>1800</v>
      </c>
      <c r="H107" s="69">
        <f>SUM('PACC - SNCC.F.053 (3)'!$D107:$G107)</f>
        <v>7200</v>
      </c>
      <c r="I107" s="29">
        <v>183</v>
      </c>
      <c r="J107" s="43">
        <f t="shared" si="3"/>
        <v>1317600</v>
      </c>
      <c r="K107" s="43">
        <f>SUM(J107:J113)</f>
        <v>3658129.2</v>
      </c>
      <c r="L107" s="80" t="s">
        <v>20</v>
      </c>
      <c r="M107" s="54" t="s">
        <v>719</v>
      </c>
      <c r="N107" s="43"/>
      <c r="O107" s="3"/>
      <c r="P107" s="116"/>
      <c r="Q107" s="2" t="s">
        <v>105</v>
      </c>
    </row>
    <row r="108" spans="1:17" s="63" customFormat="1" x14ac:dyDescent="0.25">
      <c r="A108" s="53" t="s">
        <v>224</v>
      </c>
      <c r="B108" s="49" t="s">
        <v>862</v>
      </c>
      <c r="C108" s="50" t="s">
        <v>863</v>
      </c>
      <c r="D108" s="74">
        <v>300</v>
      </c>
      <c r="E108" s="74">
        <v>300</v>
      </c>
      <c r="F108" s="74">
        <v>300</v>
      </c>
      <c r="G108" s="74">
        <v>300</v>
      </c>
      <c r="H108" s="72">
        <f>SUM('PACC - SNCC.F.053 (3)'!$D108:$G108)</f>
        <v>1200</v>
      </c>
      <c r="I108" s="73">
        <v>105</v>
      </c>
      <c r="J108" s="43">
        <f>+H108*I108</f>
        <v>126000</v>
      </c>
      <c r="K108" s="43">
        <f>SUM(J108:J113)</f>
        <v>2340529.2000000002</v>
      </c>
      <c r="L108" s="80" t="s">
        <v>20</v>
      </c>
      <c r="M108" s="53" t="s">
        <v>719</v>
      </c>
      <c r="N108" s="43"/>
      <c r="O108" s="53"/>
      <c r="P108" s="116"/>
      <c r="Q108" s="2"/>
    </row>
    <row r="109" spans="1:17" s="63" customFormat="1" x14ac:dyDescent="0.25">
      <c r="A109" s="53" t="s">
        <v>224</v>
      </c>
      <c r="B109" s="49" t="s">
        <v>864</v>
      </c>
      <c r="C109" s="50" t="s">
        <v>863</v>
      </c>
      <c r="D109" s="74">
        <v>600</v>
      </c>
      <c r="E109" s="74">
        <v>600</v>
      </c>
      <c r="F109" s="74">
        <v>600</v>
      </c>
      <c r="G109" s="74">
        <v>600</v>
      </c>
      <c r="H109" s="77">
        <f>SUM('PACC - SNCC.F.053 (3)'!$D109:$G109)</f>
        <v>2400</v>
      </c>
      <c r="I109" s="78">
        <v>125</v>
      </c>
      <c r="J109" s="43">
        <f>+H109*I109</f>
        <v>300000</v>
      </c>
      <c r="K109" s="43">
        <f>SUM(J109:J113)</f>
        <v>2214529.2000000002</v>
      </c>
      <c r="L109" s="80" t="s">
        <v>20</v>
      </c>
      <c r="M109" s="3" t="s">
        <v>719</v>
      </c>
      <c r="N109" s="4"/>
      <c r="O109" s="3"/>
      <c r="P109" s="116"/>
      <c r="Q109" s="2"/>
    </row>
    <row r="110" spans="1:17" x14ac:dyDescent="0.25">
      <c r="A110" s="53" t="s">
        <v>224</v>
      </c>
      <c r="B110" s="26" t="s">
        <v>438</v>
      </c>
      <c r="C110" s="25" t="s">
        <v>467</v>
      </c>
      <c r="D110" s="70">
        <v>1320</v>
      </c>
      <c r="E110" s="70">
        <v>1320</v>
      </c>
      <c r="F110" s="70">
        <v>1320</v>
      </c>
      <c r="G110" s="70">
        <v>1320</v>
      </c>
      <c r="H110" s="69">
        <f>SUM('PACC - SNCC.F.053 (3)'!$D110:$G110)</f>
        <v>5280</v>
      </c>
      <c r="I110" s="29">
        <v>170</v>
      </c>
      <c r="J110" s="43">
        <f t="shared" si="3"/>
        <v>897600</v>
      </c>
      <c r="K110" s="43">
        <f t="shared" si="2"/>
        <v>2660053.2000000002</v>
      </c>
      <c r="L110" s="80" t="s">
        <v>20</v>
      </c>
      <c r="M110" s="54" t="s">
        <v>719</v>
      </c>
      <c r="N110" s="43"/>
      <c r="O110" s="3"/>
      <c r="P110" s="116"/>
      <c r="Q110" s="2" t="s">
        <v>106</v>
      </c>
    </row>
    <row r="111" spans="1:17" x14ac:dyDescent="0.25">
      <c r="A111" s="53" t="s">
        <v>230</v>
      </c>
      <c r="B111" s="26" t="s">
        <v>439</v>
      </c>
      <c r="C111" s="25" t="s">
        <v>470</v>
      </c>
      <c r="D111" s="70">
        <v>33000</v>
      </c>
      <c r="E111" s="70">
        <v>33000</v>
      </c>
      <c r="F111" s="70">
        <v>33000</v>
      </c>
      <c r="G111" s="70">
        <v>33000</v>
      </c>
      <c r="H111" s="69">
        <f>SUM('PACC - SNCC.F.053 (3)'!$D111:$G111)</f>
        <v>132000</v>
      </c>
      <c r="I111" s="29">
        <v>5</v>
      </c>
      <c r="J111" s="43">
        <f t="shared" si="3"/>
        <v>660000</v>
      </c>
      <c r="K111" s="43">
        <f t="shared" si="2"/>
        <v>2119393.2000000002</v>
      </c>
      <c r="L111" s="80" t="s">
        <v>20</v>
      </c>
      <c r="M111" s="54" t="s">
        <v>719</v>
      </c>
      <c r="N111" s="43"/>
      <c r="O111" s="3"/>
      <c r="P111" s="116"/>
      <c r="Q111" s="2" t="s">
        <v>107</v>
      </c>
    </row>
    <row r="112" spans="1:17" x14ac:dyDescent="0.25">
      <c r="A112" s="53" t="s">
        <v>85</v>
      </c>
      <c r="B112" s="26" t="s">
        <v>440</v>
      </c>
      <c r="C112" s="25" t="s">
        <v>357</v>
      </c>
      <c r="D112" s="70">
        <v>27</v>
      </c>
      <c r="E112" s="70">
        <v>27</v>
      </c>
      <c r="F112" s="70">
        <v>27</v>
      </c>
      <c r="G112" s="70">
        <v>27</v>
      </c>
      <c r="H112" s="69">
        <f>SUM('PACC - SNCC.F.053 (3)'!$D112:$G112)</f>
        <v>108</v>
      </c>
      <c r="I112" s="29">
        <v>1.9</v>
      </c>
      <c r="J112" s="43">
        <f t="shared" si="3"/>
        <v>205.2</v>
      </c>
      <c r="K112" s="43">
        <f t="shared" si="2"/>
        <v>1994334.48</v>
      </c>
      <c r="L112" s="80" t="s">
        <v>17</v>
      </c>
      <c r="M112" s="54" t="s">
        <v>719</v>
      </c>
      <c r="N112" s="43"/>
      <c r="O112" s="3"/>
      <c r="P112" s="116"/>
      <c r="Q112" s="2" t="s">
        <v>108</v>
      </c>
    </row>
    <row r="113" spans="1:17" x14ac:dyDescent="0.25">
      <c r="A113" s="53" t="s">
        <v>85</v>
      </c>
      <c r="B113" s="26" t="s">
        <v>441</v>
      </c>
      <c r="C113" s="25" t="s">
        <v>450</v>
      </c>
      <c r="D113" s="70">
        <v>27</v>
      </c>
      <c r="E113" s="70">
        <v>27</v>
      </c>
      <c r="F113" s="70">
        <v>27</v>
      </c>
      <c r="G113" s="70">
        <v>27</v>
      </c>
      <c r="H113" s="69">
        <f>SUM('PACC - SNCC.F.053 (3)'!$D113:$G113)</f>
        <v>108</v>
      </c>
      <c r="I113" s="29">
        <v>3303</v>
      </c>
      <c r="J113" s="43">
        <f t="shared" si="3"/>
        <v>356724</v>
      </c>
      <c r="K113" s="43">
        <f>SUM(J113:J117)</f>
        <v>1994129.28</v>
      </c>
      <c r="L113" s="80" t="s">
        <v>20</v>
      </c>
      <c r="M113" s="54" t="s">
        <v>719</v>
      </c>
      <c r="N113" s="43"/>
      <c r="O113" s="3"/>
      <c r="P113" s="116"/>
      <c r="Q113" s="2" t="s">
        <v>109</v>
      </c>
    </row>
    <row r="114" spans="1:17" x14ac:dyDescent="0.25">
      <c r="A114" s="53" t="s">
        <v>85</v>
      </c>
      <c r="B114" s="26" t="s">
        <v>442</v>
      </c>
      <c r="C114" s="25" t="s">
        <v>450</v>
      </c>
      <c r="D114" s="70">
        <v>27</v>
      </c>
      <c r="E114" s="70">
        <v>27</v>
      </c>
      <c r="F114" s="70">
        <v>27</v>
      </c>
      <c r="G114" s="70">
        <v>27</v>
      </c>
      <c r="H114" s="69">
        <f>SUM('PACC - SNCC.F.053 (3)'!$D114:$G114)</f>
        <v>108</v>
      </c>
      <c r="I114" s="29">
        <v>6903</v>
      </c>
      <c r="J114" s="43">
        <f t="shared" si="3"/>
        <v>745524</v>
      </c>
      <c r="K114" s="43">
        <f>SUM(J114:J119)</f>
        <v>3797405.2800000003</v>
      </c>
      <c r="L114" s="80" t="s">
        <v>20</v>
      </c>
      <c r="M114" s="54" t="s">
        <v>719</v>
      </c>
      <c r="N114" s="43"/>
      <c r="O114" s="3"/>
      <c r="P114" s="116"/>
      <c r="Q114" s="2" t="s">
        <v>110</v>
      </c>
    </row>
    <row r="115" spans="1:17" x14ac:dyDescent="0.25">
      <c r="A115" s="53" t="s">
        <v>85</v>
      </c>
      <c r="B115" s="26" t="s">
        <v>443</v>
      </c>
      <c r="C115" s="25" t="s">
        <v>450</v>
      </c>
      <c r="D115" s="70">
        <v>27</v>
      </c>
      <c r="E115" s="70">
        <v>27</v>
      </c>
      <c r="F115" s="70">
        <v>27</v>
      </c>
      <c r="G115" s="70">
        <v>27</v>
      </c>
      <c r="H115" s="69">
        <f>SUM('PACC - SNCC.F.053 (3)'!$D115:$G115)</f>
        <v>108</v>
      </c>
      <c r="I115" s="29">
        <v>3305</v>
      </c>
      <c r="J115" s="43">
        <f t="shared" si="3"/>
        <v>356940</v>
      </c>
      <c r="K115" s="43">
        <f>SUM(J115:J120)</f>
        <v>4085081.2800000003</v>
      </c>
      <c r="L115" s="80" t="s">
        <v>20</v>
      </c>
      <c r="M115" s="54" t="s">
        <v>719</v>
      </c>
      <c r="N115" s="43"/>
      <c r="O115" s="3"/>
      <c r="P115" s="116"/>
      <c r="Q115" s="2" t="s">
        <v>111</v>
      </c>
    </row>
    <row r="116" spans="1:17" x14ac:dyDescent="0.25">
      <c r="A116" s="53" t="s">
        <v>85</v>
      </c>
      <c r="B116" s="26" t="s">
        <v>444</v>
      </c>
      <c r="C116" s="25" t="s">
        <v>471</v>
      </c>
      <c r="D116" s="70">
        <v>27</v>
      </c>
      <c r="E116" s="70">
        <v>27</v>
      </c>
      <c r="F116" s="70">
        <v>27</v>
      </c>
      <c r="G116" s="70">
        <v>27</v>
      </c>
      <c r="H116" s="69">
        <f>SUM('PACC - SNCC.F.053 (3)'!$D116:$G116)</f>
        <v>108</v>
      </c>
      <c r="I116" s="29">
        <v>4953.16</v>
      </c>
      <c r="J116" s="43">
        <f t="shared" si="3"/>
        <v>534941.28</v>
      </c>
      <c r="K116" s="43">
        <f>SUM(J116:J121)</f>
        <v>4102541.2800000003</v>
      </c>
      <c r="L116" s="80" t="s">
        <v>20</v>
      </c>
      <c r="M116" s="54" t="s">
        <v>719</v>
      </c>
      <c r="N116" s="43"/>
      <c r="O116" s="3"/>
      <c r="P116" s="116"/>
      <c r="Q116" s="2" t="s">
        <v>112</v>
      </c>
    </row>
    <row r="117" spans="1:17" s="105" customFormat="1" x14ac:dyDescent="0.25">
      <c r="A117" s="3"/>
      <c r="B117" s="75"/>
      <c r="C117" s="3"/>
      <c r="D117" s="52"/>
      <c r="E117" s="52"/>
      <c r="F117" s="52"/>
      <c r="G117" s="52"/>
      <c r="H117" s="77">
        <f>SUM('PACC - SNCC.F.053 (3)'!$D117:$G117)</f>
        <v>0</v>
      </c>
      <c r="I117" s="115"/>
      <c r="J117" s="114"/>
      <c r="K117" s="43">
        <f>SUM(J117:J121)</f>
        <v>3567600</v>
      </c>
      <c r="L117" s="3"/>
      <c r="M117" s="3"/>
      <c r="N117" s="4"/>
      <c r="O117" s="3"/>
      <c r="P117" s="116"/>
      <c r="Q117" s="2"/>
    </row>
    <row r="118" spans="1:17" x14ac:dyDescent="0.25">
      <c r="A118" s="53"/>
      <c r="B118" s="30" t="s">
        <v>472</v>
      </c>
      <c r="C118" s="3"/>
      <c r="D118" s="70"/>
      <c r="E118" s="70"/>
      <c r="F118" s="70"/>
      <c r="G118" s="70"/>
      <c r="H118" s="69">
        <f>SUM('PACC - SNCC.F.053 (3)'!$D118:$G118)</f>
        <v>0</v>
      </c>
      <c r="I118" s="4"/>
      <c r="J118" s="44"/>
      <c r="K118" s="43"/>
      <c r="L118" s="80"/>
      <c r="M118" s="54"/>
      <c r="N118" s="43"/>
      <c r="O118" s="3"/>
      <c r="P118" s="116"/>
      <c r="Q118" s="2" t="s">
        <v>113</v>
      </c>
    </row>
    <row r="119" spans="1:17" x14ac:dyDescent="0.25">
      <c r="A119" s="53" t="s">
        <v>85</v>
      </c>
      <c r="B119" s="31" t="s">
        <v>473</v>
      </c>
      <c r="C119" s="25" t="s">
        <v>616</v>
      </c>
      <c r="D119" s="70">
        <v>300</v>
      </c>
      <c r="E119" s="70">
        <v>300</v>
      </c>
      <c r="F119" s="70">
        <v>300</v>
      </c>
      <c r="G119" s="70">
        <v>300</v>
      </c>
      <c r="H119" s="69">
        <f>SUM('PACC - SNCC.F.053 (3)'!$D119:$G119)</f>
        <v>1200</v>
      </c>
      <c r="I119" s="41">
        <v>1800</v>
      </c>
      <c r="J119" s="43">
        <f t="shared" si="3"/>
        <v>2160000</v>
      </c>
      <c r="K119" s="43">
        <f t="shared" si="2"/>
        <v>4038000</v>
      </c>
      <c r="L119" s="80" t="s">
        <v>20</v>
      </c>
      <c r="M119" s="54" t="s">
        <v>719</v>
      </c>
      <c r="N119" s="43"/>
      <c r="O119" s="3"/>
      <c r="P119" s="116"/>
      <c r="Q119" s="2" t="s">
        <v>114</v>
      </c>
    </row>
    <row r="120" spans="1:17" x14ac:dyDescent="0.25">
      <c r="A120" s="53" t="s">
        <v>85</v>
      </c>
      <c r="B120" s="26" t="s">
        <v>474</v>
      </c>
      <c r="C120" s="25" t="s">
        <v>616</v>
      </c>
      <c r="D120" s="70">
        <v>210</v>
      </c>
      <c r="E120" s="70">
        <v>210</v>
      </c>
      <c r="F120" s="70">
        <v>210</v>
      </c>
      <c r="G120" s="70">
        <v>210</v>
      </c>
      <c r="H120" s="69">
        <f>SUM('PACC - SNCC.F.053 (3)'!$D120:$G120)</f>
        <v>840</v>
      </c>
      <c r="I120" s="41">
        <v>1230</v>
      </c>
      <c r="J120" s="43">
        <f t="shared" si="3"/>
        <v>1033200</v>
      </c>
      <c r="K120" s="43">
        <f t="shared" si="2"/>
        <v>2050800</v>
      </c>
      <c r="L120" s="80" t="s">
        <v>20</v>
      </c>
      <c r="M120" s="54" t="s">
        <v>719</v>
      </c>
      <c r="N120" s="43"/>
      <c r="O120" s="3"/>
      <c r="P120" s="116"/>
      <c r="Q120" s="2" t="s">
        <v>115</v>
      </c>
    </row>
    <row r="121" spans="1:17" x14ac:dyDescent="0.25">
      <c r="A121" s="53" t="s">
        <v>85</v>
      </c>
      <c r="B121" s="26" t="s">
        <v>475</v>
      </c>
      <c r="C121" s="25" t="s">
        <v>616</v>
      </c>
      <c r="D121" s="70">
        <v>120</v>
      </c>
      <c r="E121" s="70">
        <v>120</v>
      </c>
      <c r="F121" s="70">
        <v>120</v>
      </c>
      <c r="G121" s="70">
        <v>120</v>
      </c>
      <c r="H121" s="69">
        <f>SUM('PACC - SNCC.F.053 (3)'!$D121:$G121)</f>
        <v>480</v>
      </c>
      <c r="I121" s="29">
        <v>780</v>
      </c>
      <c r="J121" s="43">
        <f t="shared" si="3"/>
        <v>374400</v>
      </c>
      <c r="K121" s="43">
        <f t="shared" si="2"/>
        <v>1107600</v>
      </c>
      <c r="L121" s="80" t="s">
        <v>20</v>
      </c>
      <c r="M121" s="54" t="s">
        <v>719</v>
      </c>
      <c r="N121" s="43"/>
      <c r="O121" s="3"/>
      <c r="P121" s="116"/>
      <c r="Q121" s="2" t="s">
        <v>116</v>
      </c>
    </row>
    <row r="122" spans="1:17" x14ac:dyDescent="0.25">
      <c r="A122" s="53" t="s">
        <v>85</v>
      </c>
      <c r="B122" s="26" t="s">
        <v>476</v>
      </c>
      <c r="C122" s="25" t="s">
        <v>616</v>
      </c>
      <c r="D122" s="70">
        <v>120</v>
      </c>
      <c r="E122" s="70">
        <v>120</v>
      </c>
      <c r="F122" s="70">
        <v>120</v>
      </c>
      <c r="G122" s="70">
        <v>120</v>
      </c>
      <c r="H122" s="69">
        <f>SUM('PACC - SNCC.F.053 (3)'!$D122:$G122)</f>
        <v>480</v>
      </c>
      <c r="I122" s="29">
        <v>780</v>
      </c>
      <c r="J122" s="43">
        <f t="shared" si="3"/>
        <v>374400</v>
      </c>
      <c r="K122" s="43">
        <f t="shared" si="2"/>
        <v>1025200</v>
      </c>
      <c r="L122" s="80" t="s">
        <v>20</v>
      </c>
      <c r="M122" s="54" t="s">
        <v>719</v>
      </c>
      <c r="N122" s="43"/>
      <c r="O122" s="3"/>
      <c r="P122" s="116"/>
      <c r="Q122" s="2" t="s">
        <v>117</v>
      </c>
    </row>
    <row r="123" spans="1:17" x14ac:dyDescent="0.25">
      <c r="A123" s="53" t="s">
        <v>85</v>
      </c>
      <c r="B123" s="26" t="s">
        <v>477</v>
      </c>
      <c r="C123" s="25" t="s">
        <v>616</v>
      </c>
      <c r="D123" s="70">
        <v>15</v>
      </c>
      <c r="E123" s="70">
        <v>15</v>
      </c>
      <c r="F123" s="70">
        <v>15</v>
      </c>
      <c r="G123" s="70">
        <v>15</v>
      </c>
      <c r="H123" s="69">
        <f>SUM('PACC - SNCC.F.053 (3)'!$D123:$G123)</f>
        <v>60</v>
      </c>
      <c r="I123" s="29">
        <v>1600</v>
      </c>
      <c r="J123" s="43">
        <f t="shared" si="3"/>
        <v>96000</v>
      </c>
      <c r="K123" s="43">
        <f t="shared" si="2"/>
        <v>784960</v>
      </c>
      <c r="L123" s="80" t="s">
        <v>18</v>
      </c>
      <c r="M123" s="54" t="s">
        <v>719</v>
      </c>
      <c r="N123" s="43"/>
      <c r="O123" s="3"/>
      <c r="P123" s="116"/>
      <c r="Q123" s="2" t="s">
        <v>118</v>
      </c>
    </row>
    <row r="124" spans="1:17" x14ac:dyDescent="0.25">
      <c r="A124" s="53" t="s">
        <v>85</v>
      </c>
      <c r="B124" s="26" t="s">
        <v>478</v>
      </c>
      <c r="C124" s="25" t="s">
        <v>616</v>
      </c>
      <c r="D124" s="70">
        <v>24</v>
      </c>
      <c r="E124" s="70">
        <v>24</v>
      </c>
      <c r="F124" s="70">
        <v>24</v>
      </c>
      <c r="G124" s="70">
        <v>24</v>
      </c>
      <c r="H124" s="69">
        <f>SUM('PACC - SNCC.F.053 (3)'!$D124:$G124)</f>
        <v>96</v>
      </c>
      <c r="I124" s="29">
        <v>1800</v>
      </c>
      <c r="J124" s="43">
        <f t="shared" si="3"/>
        <v>172800</v>
      </c>
      <c r="K124" s="43">
        <f t="shared" si="2"/>
        <v>691960</v>
      </c>
      <c r="L124" s="80" t="s">
        <v>20</v>
      </c>
      <c r="M124" s="54" t="s">
        <v>719</v>
      </c>
      <c r="N124" s="43"/>
      <c r="O124" s="3"/>
      <c r="P124" s="116"/>
      <c r="Q124" s="2" t="s">
        <v>119</v>
      </c>
    </row>
    <row r="125" spans="1:17" x14ac:dyDescent="0.25">
      <c r="A125" s="53" t="s">
        <v>85</v>
      </c>
      <c r="B125" s="26" t="s">
        <v>479</v>
      </c>
      <c r="C125" s="25" t="s">
        <v>616</v>
      </c>
      <c r="D125" s="70">
        <v>15</v>
      </c>
      <c r="E125" s="70">
        <v>15</v>
      </c>
      <c r="F125" s="70">
        <v>15</v>
      </c>
      <c r="G125" s="70">
        <v>15</v>
      </c>
      <c r="H125" s="69">
        <f>SUM('PACC - SNCC.F.053 (3)'!$D125:$G125)</f>
        <v>60</v>
      </c>
      <c r="I125" s="29">
        <v>1500</v>
      </c>
      <c r="J125" s="43">
        <f t="shared" si="3"/>
        <v>90000</v>
      </c>
      <c r="K125" s="43">
        <f t="shared" si="2"/>
        <v>540760</v>
      </c>
      <c r="L125" s="80" t="s">
        <v>18</v>
      </c>
      <c r="M125" s="54" t="s">
        <v>719</v>
      </c>
      <c r="N125" s="43"/>
      <c r="O125" s="3"/>
      <c r="P125" s="116"/>
      <c r="Q125" s="2" t="s">
        <v>120</v>
      </c>
    </row>
    <row r="126" spans="1:17" x14ac:dyDescent="0.25">
      <c r="A126" s="53" t="s">
        <v>207</v>
      </c>
      <c r="B126" s="26" t="s">
        <v>480</v>
      </c>
      <c r="C126" s="25" t="s">
        <v>610</v>
      </c>
      <c r="D126" s="70">
        <v>730</v>
      </c>
      <c r="E126" s="70">
        <v>730</v>
      </c>
      <c r="F126" s="70">
        <v>730</v>
      </c>
      <c r="G126" s="70">
        <v>730</v>
      </c>
      <c r="H126" s="69">
        <f>SUM('PACC - SNCC.F.053 (3)'!$D126:$G126)</f>
        <v>2920</v>
      </c>
      <c r="I126" s="29">
        <v>100</v>
      </c>
      <c r="J126" s="43">
        <f t="shared" si="3"/>
        <v>292000</v>
      </c>
      <c r="K126" s="43">
        <f t="shared" si="2"/>
        <v>494760</v>
      </c>
      <c r="L126" s="80" t="s">
        <v>20</v>
      </c>
      <c r="M126" s="54" t="s">
        <v>719</v>
      </c>
      <c r="N126" s="43"/>
      <c r="O126" s="3"/>
      <c r="P126" s="116"/>
      <c r="Q126" s="2" t="s">
        <v>121</v>
      </c>
    </row>
    <row r="127" spans="1:17" x14ac:dyDescent="0.25">
      <c r="A127" s="53" t="s">
        <v>207</v>
      </c>
      <c r="B127" s="26" t="s">
        <v>481</v>
      </c>
      <c r="C127" s="25" t="s">
        <v>617</v>
      </c>
      <c r="D127" s="70">
        <v>390</v>
      </c>
      <c r="E127" s="70">
        <v>390</v>
      </c>
      <c r="F127" s="70">
        <v>390</v>
      </c>
      <c r="G127" s="70">
        <v>390</v>
      </c>
      <c r="H127" s="69">
        <f>SUM('PACC - SNCC.F.053 (3)'!$D127:$G127)</f>
        <v>1560</v>
      </c>
      <c r="I127" s="29">
        <v>86</v>
      </c>
      <c r="J127" s="43">
        <f t="shared" ref="J127:J161" si="4">+H127*I127</f>
        <v>134160</v>
      </c>
      <c r="K127" s="43">
        <f t="shared" ref="K127:K168" si="5">SUM(J127:J131)</f>
        <v>272360</v>
      </c>
      <c r="L127" s="80" t="s">
        <v>20</v>
      </c>
      <c r="M127" s="54" t="s">
        <v>719</v>
      </c>
      <c r="N127" s="43"/>
      <c r="O127" s="3"/>
      <c r="P127" s="116"/>
      <c r="Q127" s="2" t="s">
        <v>122</v>
      </c>
    </row>
    <row r="128" spans="1:17" x14ac:dyDescent="0.25">
      <c r="A128" s="53" t="s">
        <v>207</v>
      </c>
      <c r="B128" s="26" t="s">
        <v>482</v>
      </c>
      <c r="C128" s="25" t="s">
        <v>617</v>
      </c>
      <c r="D128" s="70">
        <v>3</v>
      </c>
      <c r="E128" s="70">
        <v>3</v>
      </c>
      <c r="F128" s="70">
        <v>3</v>
      </c>
      <c r="G128" s="70">
        <v>3</v>
      </c>
      <c r="H128" s="69">
        <f>SUM('PACC - SNCC.F.053 (3)'!$D128:$G128)</f>
        <v>12</v>
      </c>
      <c r="I128" s="29">
        <v>250</v>
      </c>
      <c r="J128" s="43">
        <f t="shared" si="4"/>
        <v>3000</v>
      </c>
      <c r="K128" s="43">
        <f t="shared" si="5"/>
        <v>360968</v>
      </c>
      <c r="L128" s="80" t="s">
        <v>17</v>
      </c>
      <c r="M128" s="54" t="s">
        <v>719</v>
      </c>
      <c r="N128" s="43"/>
      <c r="O128" s="3"/>
      <c r="P128" s="116"/>
      <c r="Q128" s="2" t="s">
        <v>123</v>
      </c>
    </row>
    <row r="129" spans="1:17" x14ac:dyDescent="0.25">
      <c r="A129" s="53" t="s">
        <v>207</v>
      </c>
      <c r="B129" s="26" t="s">
        <v>483</v>
      </c>
      <c r="C129" s="25" t="s">
        <v>617</v>
      </c>
      <c r="D129" s="70">
        <v>24</v>
      </c>
      <c r="E129" s="70">
        <v>24</v>
      </c>
      <c r="F129" s="70">
        <v>24</v>
      </c>
      <c r="G129" s="70">
        <v>24</v>
      </c>
      <c r="H129" s="69">
        <f>SUM('PACC - SNCC.F.053 (3)'!$D129:$G129)</f>
        <v>96</v>
      </c>
      <c r="I129" s="29">
        <v>225</v>
      </c>
      <c r="J129" s="43">
        <f t="shared" si="4"/>
        <v>21600</v>
      </c>
      <c r="K129" s="43">
        <f t="shared" si="5"/>
        <v>358388</v>
      </c>
      <c r="L129" s="80" t="s">
        <v>17</v>
      </c>
      <c r="M129" s="54" t="s">
        <v>719</v>
      </c>
      <c r="N129" s="43"/>
      <c r="O129" s="3"/>
      <c r="P129" s="116"/>
      <c r="Q129" s="2" t="s">
        <v>124</v>
      </c>
    </row>
    <row r="130" spans="1:17" x14ac:dyDescent="0.25">
      <c r="A130" s="53" t="s">
        <v>207</v>
      </c>
      <c r="B130" s="26" t="s">
        <v>484</v>
      </c>
      <c r="C130" s="25" t="s">
        <v>357</v>
      </c>
      <c r="D130" s="70">
        <v>55</v>
      </c>
      <c r="E130" s="70">
        <v>55</v>
      </c>
      <c r="F130" s="70">
        <v>55</v>
      </c>
      <c r="G130" s="70">
        <v>55</v>
      </c>
      <c r="H130" s="69">
        <f>SUM('PACC - SNCC.F.053 (3)'!$D130:$G130)</f>
        <v>220</v>
      </c>
      <c r="I130" s="29">
        <v>200</v>
      </c>
      <c r="J130" s="43">
        <f t="shared" si="4"/>
        <v>44000</v>
      </c>
      <c r="K130" s="43">
        <f t="shared" si="5"/>
        <v>397988</v>
      </c>
      <c r="L130" s="80" t="s">
        <v>17</v>
      </c>
      <c r="M130" s="54" t="s">
        <v>719</v>
      </c>
      <c r="N130" s="43"/>
      <c r="O130" s="3"/>
      <c r="P130" s="116"/>
      <c r="Q130" s="2" t="s">
        <v>125</v>
      </c>
    </row>
    <row r="131" spans="1:17" x14ac:dyDescent="0.25">
      <c r="A131" s="53" t="s">
        <v>207</v>
      </c>
      <c r="B131" s="26" t="s">
        <v>485</v>
      </c>
      <c r="C131" s="25" t="s">
        <v>607</v>
      </c>
      <c r="D131" s="70">
        <v>300</v>
      </c>
      <c r="E131" s="70">
        <v>300</v>
      </c>
      <c r="F131" s="70">
        <v>300</v>
      </c>
      <c r="G131" s="70">
        <v>300</v>
      </c>
      <c r="H131" s="69">
        <f>SUM('PACC - SNCC.F.053 (3)'!$D131:$G131)</f>
        <v>1200</v>
      </c>
      <c r="I131" s="29">
        <v>58</v>
      </c>
      <c r="J131" s="43">
        <f t="shared" si="4"/>
        <v>69600</v>
      </c>
      <c r="K131" s="43">
        <f t="shared" si="5"/>
        <v>569988</v>
      </c>
      <c r="L131" s="80" t="s">
        <v>17</v>
      </c>
      <c r="M131" s="54" t="s">
        <v>719</v>
      </c>
      <c r="N131" s="43"/>
      <c r="O131" s="3"/>
      <c r="P131" s="116"/>
      <c r="Q131" s="2" t="s">
        <v>126</v>
      </c>
    </row>
    <row r="132" spans="1:17" x14ac:dyDescent="0.25">
      <c r="A132" s="53" t="s">
        <v>207</v>
      </c>
      <c r="B132" s="26" t="s">
        <v>486</v>
      </c>
      <c r="C132" s="25" t="s">
        <v>619</v>
      </c>
      <c r="D132" s="70">
        <v>612</v>
      </c>
      <c r="E132" s="70">
        <v>612</v>
      </c>
      <c r="F132" s="70">
        <v>612</v>
      </c>
      <c r="G132" s="70">
        <v>612</v>
      </c>
      <c r="H132" s="69">
        <f>SUM('PACC - SNCC.F.053 (3)'!$D132:$G132)</f>
        <v>2448</v>
      </c>
      <c r="I132" s="29">
        <v>91</v>
      </c>
      <c r="J132" s="43">
        <f t="shared" si="4"/>
        <v>222768</v>
      </c>
      <c r="K132" s="43">
        <f t="shared" si="5"/>
        <v>509988</v>
      </c>
      <c r="L132" s="80" t="s">
        <v>20</v>
      </c>
      <c r="M132" s="54" t="s">
        <v>719</v>
      </c>
      <c r="N132" s="43"/>
      <c r="O132" s="3"/>
      <c r="P132" s="116"/>
      <c r="Q132" s="2" t="s">
        <v>127</v>
      </c>
    </row>
    <row r="133" spans="1:17" x14ac:dyDescent="0.25">
      <c r="A133" s="53" t="s">
        <v>207</v>
      </c>
      <c r="B133" s="26" t="s">
        <v>487</v>
      </c>
      <c r="C133" s="25" t="s">
        <v>611</v>
      </c>
      <c r="D133" s="70">
        <v>7</v>
      </c>
      <c r="E133" s="70">
        <v>7</v>
      </c>
      <c r="F133" s="70">
        <v>7</v>
      </c>
      <c r="G133" s="70">
        <v>7</v>
      </c>
      <c r="H133" s="69">
        <f>SUM('PACC - SNCC.F.053 (3)'!$D133:$G133)</f>
        <v>28</v>
      </c>
      <c r="I133" s="29">
        <v>15</v>
      </c>
      <c r="J133" s="43">
        <f t="shared" si="4"/>
        <v>420</v>
      </c>
      <c r="K133" s="43">
        <f t="shared" si="5"/>
        <v>288780</v>
      </c>
      <c r="L133" s="80" t="s">
        <v>17</v>
      </c>
      <c r="M133" s="54" t="s">
        <v>719</v>
      </c>
      <c r="N133" s="43"/>
      <c r="O133" s="3"/>
      <c r="P133" s="116"/>
      <c r="Q133" s="2" t="s">
        <v>128</v>
      </c>
    </row>
    <row r="134" spans="1:17" x14ac:dyDescent="0.25">
      <c r="A134" s="53" t="s">
        <v>207</v>
      </c>
      <c r="B134" s="26" t="s">
        <v>488</v>
      </c>
      <c r="C134" s="25" t="s">
        <v>618</v>
      </c>
      <c r="D134" s="70">
        <v>9</v>
      </c>
      <c r="E134" s="70">
        <v>9</v>
      </c>
      <c r="F134" s="70">
        <v>9</v>
      </c>
      <c r="G134" s="70">
        <v>9</v>
      </c>
      <c r="H134" s="69">
        <f>SUM('PACC - SNCC.F.053 (3)'!$D134:$G134)</f>
        <v>36</v>
      </c>
      <c r="I134" s="29">
        <v>1700</v>
      </c>
      <c r="J134" s="43">
        <f t="shared" si="4"/>
        <v>61200</v>
      </c>
      <c r="K134" s="43">
        <f t="shared" si="5"/>
        <v>297360</v>
      </c>
      <c r="L134" s="80" t="s">
        <v>17</v>
      </c>
      <c r="M134" s="54" t="s">
        <v>719</v>
      </c>
      <c r="N134" s="43"/>
      <c r="O134" s="3"/>
      <c r="P134" s="116"/>
      <c r="Q134" s="2" t="s">
        <v>129</v>
      </c>
    </row>
    <row r="135" spans="1:17" x14ac:dyDescent="0.25">
      <c r="A135" s="53" t="s">
        <v>207</v>
      </c>
      <c r="B135" s="26" t="s">
        <v>489</v>
      </c>
      <c r="C135" s="25" t="s">
        <v>446</v>
      </c>
      <c r="D135" s="70">
        <v>30</v>
      </c>
      <c r="E135" s="70">
        <v>30</v>
      </c>
      <c r="F135" s="70">
        <v>30</v>
      </c>
      <c r="G135" s="70">
        <v>30</v>
      </c>
      <c r="H135" s="69">
        <f>SUM('PACC - SNCC.F.053 (3)'!$D135:$G135)</f>
        <v>120</v>
      </c>
      <c r="I135" s="29">
        <v>1800</v>
      </c>
      <c r="J135" s="43">
        <f t="shared" si="4"/>
        <v>216000</v>
      </c>
      <c r="K135" s="43">
        <f t="shared" si="5"/>
        <v>237660</v>
      </c>
      <c r="L135" s="80" t="s">
        <v>20</v>
      </c>
      <c r="M135" s="54" t="s">
        <v>719</v>
      </c>
      <c r="N135" s="43"/>
      <c r="O135" s="3"/>
      <c r="P135" s="116"/>
      <c r="Q135" s="2" t="s">
        <v>130</v>
      </c>
    </row>
    <row r="136" spans="1:17" x14ac:dyDescent="0.25">
      <c r="A136" s="53" t="s">
        <v>207</v>
      </c>
      <c r="B136" s="26" t="s">
        <v>490</v>
      </c>
      <c r="C136" s="25" t="s">
        <v>612</v>
      </c>
      <c r="D136" s="70">
        <v>24</v>
      </c>
      <c r="E136" s="70">
        <v>24</v>
      </c>
      <c r="F136" s="70">
        <v>24</v>
      </c>
      <c r="G136" s="70">
        <v>24</v>
      </c>
      <c r="H136" s="69">
        <f>SUM('PACC - SNCC.F.053 (3)'!$D136:$G136)</f>
        <v>96</v>
      </c>
      <c r="I136" s="29">
        <v>100</v>
      </c>
      <c r="J136" s="43">
        <f t="shared" si="4"/>
        <v>9600</v>
      </c>
      <c r="K136" s="43">
        <f t="shared" si="5"/>
        <v>108060</v>
      </c>
      <c r="L136" s="80" t="s">
        <v>17</v>
      </c>
      <c r="M136" s="54" t="s">
        <v>719</v>
      </c>
      <c r="N136" s="43"/>
      <c r="O136" s="3"/>
      <c r="P136" s="116"/>
      <c r="Q136" s="2" t="s">
        <v>131</v>
      </c>
    </row>
    <row r="137" spans="1:17" x14ac:dyDescent="0.25">
      <c r="A137" s="53" t="s">
        <v>207</v>
      </c>
      <c r="B137" s="26" t="s">
        <v>491</v>
      </c>
      <c r="C137" s="25" t="s">
        <v>611</v>
      </c>
      <c r="D137" s="70">
        <v>6</v>
      </c>
      <c r="E137" s="70">
        <v>6</v>
      </c>
      <c r="F137" s="70">
        <v>6</v>
      </c>
      <c r="G137" s="70">
        <v>6</v>
      </c>
      <c r="H137" s="69">
        <f>SUM('PACC - SNCC.F.053 (3)'!$D137:$G137)</f>
        <v>24</v>
      </c>
      <c r="I137" s="29">
        <v>65</v>
      </c>
      <c r="J137" s="43">
        <f t="shared" si="4"/>
        <v>1560</v>
      </c>
      <c r="K137" s="43">
        <f>SUM(J137:J142)</f>
        <v>98460</v>
      </c>
      <c r="L137" s="80" t="s">
        <v>17</v>
      </c>
      <c r="M137" s="54" t="s">
        <v>719</v>
      </c>
      <c r="N137" s="43"/>
      <c r="O137" s="3"/>
      <c r="P137" s="116"/>
      <c r="Q137" s="2" t="s">
        <v>132</v>
      </c>
    </row>
    <row r="138" spans="1:17" x14ac:dyDescent="0.25">
      <c r="A138" s="53" t="s">
        <v>207</v>
      </c>
      <c r="B138" s="26" t="s">
        <v>492</v>
      </c>
      <c r="C138" s="25" t="s">
        <v>613</v>
      </c>
      <c r="D138" s="70">
        <v>18</v>
      </c>
      <c r="E138" s="70">
        <v>18</v>
      </c>
      <c r="F138" s="70">
        <v>18</v>
      </c>
      <c r="G138" s="70">
        <v>18</v>
      </c>
      <c r="H138" s="69">
        <f>SUM('PACC - SNCC.F.053 (3)'!$D138:$G138)</f>
        <v>72</v>
      </c>
      <c r="I138" s="29">
        <v>125</v>
      </c>
      <c r="J138" s="43">
        <f t="shared" si="4"/>
        <v>9000</v>
      </c>
      <c r="K138" s="43">
        <f>SUM(J138:J143)</f>
        <v>1166100</v>
      </c>
      <c r="L138" s="80" t="s">
        <v>17</v>
      </c>
      <c r="M138" s="54" t="s">
        <v>719</v>
      </c>
      <c r="N138" s="43"/>
      <c r="O138" s="3"/>
      <c r="P138" s="116"/>
      <c r="Q138" s="2" t="s">
        <v>133</v>
      </c>
    </row>
    <row r="139" spans="1:17" x14ac:dyDescent="0.25">
      <c r="A139" s="53" t="s">
        <v>207</v>
      </c>
      <c r="B139" s="26" t="s">
        <v>493</v>
      </c>
      <c r="C139" s="25" t="s">
        <v>612</v>
      </c>
      <c r="D139" s="70">
        <v>3</v>
      </c>
      <c r="E139" s="70">
        <v>3</v>
      </c>
      <c r="F139" s="70">
        <v>3</v>
      </c>
      <c r="G139" s="70">
        <v>3</v>
      </c>
      <c r="H139" s="69">
        <f>SUM('PACC - SNCC.F.053 (3)'!$D139:$G139)</f>
        <v>12</v>
      </c>
      <c r="I139" s="29">
        <v>125</v>
      </c>
      <c r="J139" s="43">
        <f t="shared" si="4"/>
        <v>1500</v>
      </c>
      <c r="K139" s="43">
        <f>SUM(J139:J146)</f>
        <v>2463840</v>
      </c>
      <c r="L139" s="80" t="s">
        <v>17</v>
      </c>
      <c r="M139" s="54" t="s">
        <v>719</v>
      </c>
      <c r="N139" s="43"/>
      <c r="O139" s="3"/>
      <c r="P139" s="116"/>
      <c r="Q139" s="2" t="s">
        <v>134</v>
      </c>
    </row>
    <row r="140" spans="1:17" x14ac:dyDescent="0.25">
      <c r="A140" s="53" t="s">
        <v>207</v>
      </c>
      <c r="B140" s="26" t="s">
        <v>494</v>
      </c>
      <c r="C140" s="25" t="s">
        <v>612</v>
      </c>
      <c r="D140" s="70">
        <v>108</v>
      </c>
      <c r="E140" s="70">
        <v>108</v>
      </c>
      <c r="F140" s="70">
        <v>108</v>
      </c>
      <c r="G140" s="70">
        <v>108</v>
      </c>
      <c r="H140" s="69">
        <f>SUM('PACC - SNCC.F.053 (3)'!$D140:$G140)</f>
        <v>432</v>
      </c>
      <c r="I140" s="29">
        <v>200</v>
      </c>
      <c r="J140" s="43">
        <f t="shared" si="4"/>
        <v>86400</v>
      </c>
      <c r="K140" s="43">
        <f>SUM(J140:J147)</f>
        <v>2471540</v>
      </c>
      <c r="L140" s="80" t="s">
        <v>18</v>
      </c>
      <c r="M140" s="54" t="s">
        <v>719</v>
      </c>
      <c r="N140" s="43"/>
      <c r="O140" s="3"/>
      <c r="P140" s="116"/>
      <c r="Q140" s="2" t="s">
        <v>135</v>
      </c>
    </row>
    <row r="141" spans="1:17" s="105" customFormat="1" x14ac:dyDescent="0.25">
      <c r="A141" s="3"/>
      <c r="B141" s="75"/>
      <c r="C141" s="76"/>
      <c r="D141" s="52"/>
      <c r="E141" s="52"/>
      <c r="F141" s="52"/>
      <c r="G141" s="52"/>
      <c r="H141" s="77">
        <f>SUM('PACC - SNCC.F.053 (3)'!$D141:$G141)</f>
        <v>0</v>
      </c>
      <c r="I141" s="78"/>
      <c r="J141" s="43"/>
      <c r="K141" s="43">
        <f>SUM(J141:J145)</f>
        <v>1700940</v>
      </c>
      <c r="L141" s="3"/>
      <c r="M141" s="3"/>
      <c r="N141" s="4"/>
      <c r="O141" s="3"/>
      <c r="P141" s="116"/>
      <c r="Q141" s="2"/>
    </row>
    <row r="142" spans="1:17" x14ac:dyDescent="0.25">
      <c r="A142" s="53"/>
      <c r="B142" s="26" t="s">
        <v>495</v>
      </c>
      <c r="C142" s="25"/>
      <c r="D142" s="70"/>
      <c r="E142" s="70"/>
      <c r="F142" s="70"/>
      <c r="G142" s="70"/>
      <c r="H142" s="51"/>
      <c r="I142" s="29"/>
      <c r="J142" s="43">
        <f t="shared" si="4"/>
        <v>0</v>
      </c>
      <c r="K142" s="43"/>
      <c r="L142" s="80"/>
      <c r="M142" s="54"/>
      <c r="N142" s="43"/>
      <c r="O142" s="3"/>
      <c r="P142" s="116"/>
      <c r="Q142" s="2" t="s">
        <v>136</v>
      </c>
    </row>
    <row r="143" spans="1:17" x14ac:dyDescent="0.25">
      <c r="A143" s="53" t="s">
        <v>207</v>
      </c>
      <c r="B143" s="26" t="s">
        <v>840</v>
      </c>
      <c r="C143" s="25" t="s">
        <v>721</v>
      </c>
      <c r="D143" s="70">
        <v>1080</v>
      </c>
      <c r="E143" s="70">
        <v>1080</v>
      </c>
      <c r="F143" s="70">
        <v>1080</v>
      </c>
      <c r="G143" s="70">
        <v>1080</v>
      </c>
      <c r="H143" s="69">
        <f>SUM('PACC - SNCC.F.053 (3)'!$D143:$G143)</f>
        <v>4320</v>
      </c>
      <c r="I143" s="29">
        <v>247.5</v>
      </c>
      <c r="J143" s="43">
        <f t="shared" si="4"/>
        <v>1069200</v>
      </c>
      <c r="K143" s="43">
        <f>SUM(J143:J149)</f>
        <v>2475140</v>
      </c>
      <c r="L143" s="80" t="s">
        <v>20</v>
      </c>
      <c r="M143" s="54" t="s">
        <v>719</v>
      </c>
      <c r="N143" s="43"/>
      <c r="O143" s="3"/>
      <c r="P143" s="116"/>
      <c r="Q143" s="2" t="s">
        <v>137</v>
      </c>
    </row>
    <row r="144" spans="1:17" s="56" customFormat="1" x14ac:dyDescent="0.25">
      <c r="A144" s="57" t="s">
        <v>207</v>
      </c>
      <c r="B144" s="64" t="s">
        <v>841</v>
      </c>
      <c r="C144" s="65" t="s">
        <v>617</v>
      </c>
      <c r="D144" s="70">
        <v>150</v>
      </c>
      <c r="E144" s="70">
        <v>150</v>
      </c>
      <c r="F144" s="70">
        <v>150</v>
      </c>
      <c r="G144" s="70">
        <v>150</v>
      </c>
      <c r="H144" s="69">
        <f>SUM('PACC - SNCC.F.053 (3)'!$D144:$G144)</f>
        <v>600</v>
      </c>
      <c r="I144" s="68">
        <v>522.5</v>
      </c>
      <c r="J144" s="66">
        <f>+H144*I144</f>
        <v>313500</v>
      </c>
      <c r="K144" s="66">
        <f>SUM(J144:J148)</f>
        <v>1405940</v>
      </c>
      <c r="L144" s="80" t="s">
        <v>20</v>
      </c>
      <c r="M144" s="54" t="s">
        <v>719</v>
      </c>
      <c r="N144" s="67"/>
      <c r="O144" s="57"/>
      <c r="P144" s="116"/>
      <c r="Q144" s="2"/>
    </row>
    <row r="145" spans="1:17" s="56" customFormat="1" x14ac:dyDescent="0.25">
      <c r="A145" s="57" t="s">
        <v>207</v>
      </c>
      <c r="B145" s="64" t="s">
        <v>842</v>
      </c>
      <c r="C145" s="65" t="s">
        <v>617</v>
      </c>
      <c r="D145" s="70">
        <v>120</v>
      </c>
      <c r="E145" s="70">
        <v>120</v>
      </c>
      <c r="F145" s="70">
        <v>120</v>
      </c>
      <c r="G145" s="70">
        <v>120</v>
      </c>
      <c r="H145" s="69">
        <f>SUM('PACC - SNCC.F.053 (3)'!$D145:$G145)</f>
        <v>480</v>
      </c>
      <c r="I145" s="68">
        <v>663</v>
      </c>
      <c r="J145" s="66">
        <f>+H145*I145</f>
        <v>318240</v>
      </c>
      <c r="K145" s="66">
        <f>SUM(J145:J149)</f>
        <v>1092440</v>
      </c>
      <c r="L145" s="80" t="s">
        <v>20</v>
      </c>
      <c r="M145" s="54" t="s">
        <v>719</v>
      </c>
      <c r="N145" s="67"/>
      <c r="O145" s="57"/>
      <c r="P145" s="116"/>
      <c r="Q145" s="2"/>
    </row>
    <row r="146" spans="1:17" x14ac:dyDescent="0.25">
      <c r="A146" s="53" t="s">
        <v>207</v>
      </c>
      <c r="B146" s="26" t="s">
        <v>496</v>
      </c>
      <c r="C146" s="25" t="s">
        <v>357</v>
      </c>
      <c r="D146" s="70">
        <v>2250</v>
      </c>
      <c r="E146" s="70">
        <v>2250</v>
      </c>
      <c r="F146" s="70">
        <v>2250</v>
      </c>
      <c r="G146" s="70">
        <v>2250</v>
      </c>
      <c r="H146" s="69">
        <f>SUM('PACC - SNCC.F.053 (3)'!$D146:$G146)</f>
        <v>9000</v>
      </c>
      <c r="I146" s="29">
        <v>75</v>
      </c>
      <c r="J146" s="43">
        <f t="shared" si="4"/>
        <v>675000</v>
      </c>
      <c r="K146" s="43">
        <f t="shared" si="5"/>
        <v>1524200</v>
      </c>
      <c r="L146" s="80" t="s">
        <v>20</v>
      </c>
      <c r="M146" s="54" t="s">
        <v>719</v>
      </c>
      <c r="N146" s="43"/>
      <c r="O146" s="3"/>
      <c r="P146" s="116"/>
      <c r="Q146" s="2" t="s">
        <v>138</v>
      </c>
    </row>
    <row r="147" spans="1:17" x14ac:dyDescent="0.25">
      <c r="A147" s="53" t="s">
        <v>131</v>
      </c>
      <c r="B147" s="26" t="s">
        <v>497</v>
      </c>
      <c r="C147" s="25" t="s">
        <v>617</v>
      </c>
      <c r="D147" s="70">
        <v>1</v>
      </c>
      <c r="E147" s="70">
        <v>1</v>
      </c>
      <c r="F147" s="70">
        <v>1</v>
      </c>
      <c r="G147" s="70">
        <v>1</v>
      </c>
      <c r="H147" s="69">
        <f>SUM('PACC - SNCC.F.053 (3)'!$D147:$G147)</f>
        <v>4</v>
      </c>
      <c r="I147" s="29">
        <v>2300</v>
      </c>
      <c r="J147" s="43">
        <f t="shared" si="4"/>
        <v>9200</v>
      </c>
      <c r="K147" s="43">
        <f t="shared" si="5"/>
        <v>862700</v>
      </c>
      <c r="L147" s="80" t="s">
        <v>17</v>
      </c>
      <c r="M147" s="54" t="s">
        <v>719</v>
      </c>
      <c r="N147" s="43"/>
      <c r="O147" s="3"/>
      <c r="P147" s="116"/>
      <c r="Q147" s="2" t="s">
        <v>139</v>
      </c>
    </row>
    <row r="148" spans="1:17" x14ac:dyDescent="0.25">
      <c r="A148" s="53" t="s">
        <v>130</v>
      </c>
      <c r="B148" s="26" t="s">
        <v>498</v>
      </c>
      <c r="C148" s="25" t="s">
        <v>469</v>
      </c>
      <c r="D148" s="70">
        <v>3</v>
      </c>
      <c r="E148" s="70">
        <v>3</v>
      </c>
      <c r="F148" s="70">
        <v>3</v>
      </c>
      <c r="G148" s="70">
        <v>3</v>
      </c>
      <c r="H148" s="69">
        <f>SUM('PACC - SNCC.F.053 (3)'!$D148:$G148)</f>
        <v>12</v>
      </c>
      <c r="I148" s="29">
        <v>7500</v>
      </c>
      <c r="J148" s="43">
        <f t="shared" si="4"/>
        <v>90000</v>
      </c>
      <c r="K148" s="43">
        <f t="shared" si="5"/>
        <v>856500</v>
      </c>
      <c r="L148" s="80" t="s">
        <v>18</v>
      </c>
      <c r="M148" s="54" t="s">
        <v>719</v>
      </c>
      <c r="N148" s="43"/>
      <c r="O148" s="3"/>
      <c r="P148" s="116"/>
      <c r="Q148" s="2" t="s">
        <v>140</v>
      </c>
    </row>
    <row r="149" spans="1:17" x14ac:dyDescent="0.25">
      <c r="A149" s="53"/>
      <c r="B149" s="30" t="s">
        <v>499</v>
      </c>
      <c r="C149" s="25"/>
      <c r="D149" s="70"/>
      <c r="E149" s="70"/>
      <c r="F149" s="70"/>
      <c r="G149" s="70"/>
      <c r="H149" s="69">
        <f>SUM('PACC - SNCC.F.053 (3)'!$D149:$G149)</f>
        <v>0</v>
      </c>
      <c r="I149" s="29"/>
      <c r="J149" s="43">
        <f t="shared" si="4"/>
        <v>0</v>
      </c>
      <c r="K149" s="43"/>
      <c r="L149" s="80"/>
      <c r="M149" s="54"/>
      <c r="N149" s="43"/>
      <c r="O149" s="3"/>
      <c r="P149" s="116"/>
      <c r="Q149" s="2" t="s">
        <v>141</v>
      </c>
    </row>
    <row r="150" spans="1:17" x14ac:dyDescent="0.25">
      <c r="A150" s="53" t="s">
        <v>187</v>
      </c>
      <c r="B150" s="26" t="s">
        <v>500</v>
      </c>
      <c r="C150" s="25" t="s">
        <v>609</v>
      </c>
      <c r="D150" s="70">
        <v>750</v>
      </c>
      <c r="E150" s="70">
        <v>750</v>
      </c>
      <c r="F150" s="70">
        <v>750</v>
      </c>
      <c r="G150" s="70">
        <v>750</v>
      </c>
      <c r="H150" s="69">
        <f>SUM('PACC - SNCC.F.053 (3)'!$D150:$G150)</f>
        <v>3000</v>
      </c>
      <c r="I150" s="29">
        <v>250</v>
      </c>
      <c r="J150" s="43">
        <f t="shared" si="4"/>
        <v>750000</v>
      </c>
      <c r="K150" s="43">
        <f t="shared" si="5"/>
        <v>1669200</v>
      </c>
      <c r="L150" s="80" t="s">
        <v>20</v>
      </c>
      <c r="M150" s="54" t="s">
        <v>719</v>
      </c>
      <c r="N150" s="43"/>
      <c r="O150" s="3"/>
      <c r="P150" s="116"/>
      <c r="Q150" s="2" t="s">
        <v>142</v>
      </c>
    </row>
    <row r="151" spans="1:17" x14ac:dyDescent="0.25">
      <c r="A151" s="53" t="s">
        <v>187</v>
      </c>
      <c r="B151" s="26" t="s">
        <v>501</v>
      </c>
      <c r="C151" s="25" t="s">
        <v>609</v>
      </c>
      <c r="D151" s="70">
        <v>9</v>
      </c>
      <c r="E151" s="70">
        <v>9</v>
      </c>
      <c r="F151" s="70">
        <v>9</v>
      </c>
      <c r="G151" s="70">
        <v>9</v>
      </c>
      <c r="H151" s="69">
        <f>SUM('PACC - SNCC.F.053 (3)'!$D151:$G151)</f>
        <v>36</v>
      </c>
      <c r="I151" s="29">
        <v>375</v>
      </c>
      <c r="J151" s="43">
        <f t="shared" si="4"/>
        <v>13500</v>
      </c>
      <c r="K151" s="43">
        <f t="shared" si="5"/>
        <v>1819200</v>
      </c>
      <c r="L151" s="80" t="s">
        <v>17</v>
      </c>
      <c r="M151" s="54" t="s">
        <v>719</v>
      </c>
      <c r="N151" s="43"/>
      <c r="O151" s="3"/>
      <c r="P151" s="116"/>
      <c r="Q151" s="2" t="s">
        <v>143</v>
      </c>
    </row>
    <row r="152" spans="1:17" x14ac:dyDescent="0.25">
      <c r="A152" s="53" t="s">
        <v>187</v>
      </c>
      <c r="B152" s="26" t="s">
        <v>502</v>
      </c>
      <c r="C152" s="25" t="s">
        <v>620</v>
      </c>
      <c r="D152" s="70">
        <v>2</v>
      </c>
      <c r="E152" s="70">
        <v>2</v>
      </c>
      <c r="F152" s="70">
        <v>2</v>
      </c>
      <c r="G152" s="70">
        <v>2</v>
      </c>
      <c r="H152" s="69">
        <f>SUM('PACC - SNCC.F.053 (3)'!$D152:$G152)</f>
        <v>8</v>
      </c>
      <c r="I152" s="29">
        <v>375</v>
      </c>
      <c r="J152" s="43">
        <f t="shared" si="4"/>
        <v>3000</v>
      </c>
      <c r="K152" s="43">
        <f t="shared" si="5"/>
        <v>1813060</v>
      </c>
      <c r="L152" s="80" t="s">
        <v>17</v>
      </c>
      <c r="M152" s="54" t="s">
        <v>719</v>
      </c>
      <c r="N152" s="43"/>
      <c r="O152" s="3"/>
      <c r="P152" s="116"/>
      <c r="Q152" s="2" t="s">
        <v>144</v>
      </c>
    </row>
    <row r="153" spans="1:17" x14ac:dyDescent="0.25">
      <c r="A153" s="53" t="s">
        <v>187</v>
      </c>
      <c r="B153" s="26" t="s">
        <v>503</v>
      </c>
      <c r="C153" s="25" t="s">
        <v>621</v>
      </c>
      <c r="D153" s="70">
        <v>9</v>
      </c>
      <c r="E153" s="70">
        <v>9</v>
      </c>
      <c r="F153" s="70">
        <v>9</v>
      </c>
      <c r="G153" s="70">
        <v>9</v>
      </c>
      <c r="H153" s="69">
        <f>SUM('PACC - SNCC.F.053 (3)'!$D153:$G153)</f>
        <v>36</v>
      </c>
      <c r="I153" s="29">
        <v>75</v>
      </c>
      <c r="J153" s="43">
        <f t="shared" si="4"/>
        <v>2700</v>
      </c>
      <c r="K153" s="43">
        <f t="shared" si="5"/>
        <v>1820060</v>
      </c>
      <c r="L153" s="80" t="s">
        <v>17</v>
      </c>
      <c r="M153" s="54" t="s">
        <v>719</v>
      </c>
      <c r="N153" s="43"/>
      <c r="O153" s="3"/>
      <c r="P153" s="116"/>
      <c r="Q153" s="2" t="s">
        <v>145</v>
      </c>
    </row>
    <row r="154" spans="1:17" x14ac:dyDescent="0.25">
      <c r="A154" s="53" t="s">
        <v>187</v>
      </c>
      <c r="B154" s="26" t="s">
        <v>504</v>
      </c>
      <c r="C154" s="25" t="s">
        <v>616</v>
      </c>
      <c r="D154" s="70">
        <v>500</v>
      </c>
      <c r="E154" s="70">
        <v>500</v>
      </c>
      <c r="F154" s="70">
        <v>500</v>
      </c>
      <c r="G154" s="70">
        <v>500</v>
      </c>
      <c r="H154" s="69">
        <f>SUM('PACC - SNCC.F.053 (3)'!$D154:$G154)</f>
        <v>2000</v>
      </c>
      <c r="I154" s="29">
        <v>450</v>
      </c>
      <c r="J154" s="43">
        <f t="shared" si="4"/>
        <v>900000</v>
      </c>
      <c r="K154" s="43">
        <f t="shared" si="5"/>
        <v>1829060</v>
      </c>
      <c r="L154" s="80" t="s">
        <v>20</v>
      </c>
      <c r="M154" s="54" t="s">
        <v>719</v>
      </c>
      <c r="N154" s="43"/>
      <c r="O154" s="3"/>
      <c r="P154" s="116"/>
      <c r="Q154" s="2" t="s">
        <v>146</v>
      </c>
    </row>
    <row r="155" spans="1:17" x14ac:dyDescent="0.25">
      <c r="A155" s="53" t="s">
        <v>187</v>
      </c>
      <c r="B155" s="26" t="s">
        <v>505</v>
      </c>
      <c r="C155" s="25" t="s">
        <v>616</v>
      </c>
      <c r="D155" s="70">
        <v>500</v>
      </c>
      <c r="E155" s="70">
        <v>500</v>
      </c>
      <c r="F155" s="70">
        <v>500</v>
      </c>
      <c r="G155" s="70">
        <v>500</v>
      </c>
      <c r="H155" s="69">
        <f>SUM('PACC - SNCC.F.053 (3)'!$D155:$G155)</f>
        <v>2000</v>
      </c>
      <c r="I155" s="29">
        <v>450</v>
      </c>
      <c r="J155" s="43">
        <f t="shared" si="4"/>
        <v>900000</v>
      </c>
      <c r="K155" s="43">
        <f t="shared" si="5"/>
        <v>959660</v>
      </c>
      <c r="L155" s="80" t="s">
        <v>20</v>
      </c>
      <c r="M155" s="54" t="s">
        <v>719</v>
      </c>
      <c r="N155" s="43"/>
      <c r="O155" s="3"/>
      <c r="P155" s="116"/>
      <c r="Q155" s="2" t="s">
        <v>147</v>
      </c>
    </row>
    <row r="156" spans="1:17" x14ac:dyDescent="0.25">
      <c r="A156" s="53" t="s">
        <v>187</v>
      </c>
      <c r="B156" s="26" t="s">
        <v>506</v>
      </c>
      <c r="C156" s="25" t="s">
        <v>610</v>
      </c>
      <c r="D156" s="70">
        <v>40</v>
      </c>
      <c r="E156" s="70">
        <v>40</v>
      </c>
      <c r="F156" s="70">
        <v>40</v>
      </c>
      <c r="G156" s="70">
        <v>40</v>
      </c>
      <c r="H156" s="69">
        <f>SUM('PACC - SNCC.F.053 (3)'!$D156:$G156)</f>
        <v>160</v>
      </c>
      <c r="I156" s="29">
        <v>46</v>
      </c>
      <c r="J156" s="43">
        <f t="shared" si="4"/>
        <v>7360</v>
      </c>
      <c r="K156" s="43">
        <f t="shared" si="5"/>
        <v>64491</v>
      </c>
      <c r="L156" s="80" t="s">
        <v>17</v>
      </c>
      <c r="M156" s="54" t="s">
        <v>719</v>
      </c>
      <c r="N156" s="43"/>
      <c r="O156" s="3"/>
      <c r="P156" s="116"/>
      <c r="Q156" s="2" t="s">
        <v>148</v>
      </c>
    </row>
    <row r="157" spans="1:17" x14ac:dyDescent="0.25">
      <c r="A157" s="53" t="s">
        <v>187</v>
      </c>
      <c r="B157" s="26" t="s">
        <v>507</v>
      </c>
      <c r="C157" s="25" t="s">
        <v>618</v>
      </c>
      <c r="D157" s="70">
        <v>5</v>
      </c>
      <c r="E157" s="70">
        <v>5</v>
      </c>
      <c r="F157" s="70">
        <v>5</v>
      </c>
      <c r="G157" s="70">
        <v>5</v>
      </c>
      <c r="H157" s="69">
        <f>SUM('PACC - SNCC.F.053 (3)'!$D157:$G157)</f>
        <v>20</v>
      </c>
      <c r="I157" s="29">
        <v>500</v>
      </c>
      <c r="J157" s="43">
        <f t="shared" si="4"/>
        <v>10000</v>
      </c>
      <c r="K157" s="43">
        <f t="shared" si="5"/>
        <v>77131</v>
      </c>
      <c r="L157" s="80" t="s">
        <v>17</v>
      </c>
      <c r="M157" s="54" t="s">
        <v>719</v>
      </c>
      <c r="N157" s="43"/>
      <c r="O157" s="3"/>
      <c r="P157" s="116"/>
      <c r="Q157" s="2" t="s">
        <v>149</v>
      </c>
    </row>
    <row r="158" spans="1:17" x14ac:dyDescent="0.25">
      <c r="A158" s="53" t="s">
        <v>187</v>
      </c>
      <c r="B158" s="26" t="s">
        <v>508</v>
      </c>
      <c r="C158" s="25" t="s">
        <v>618</v>
      </c>
      <c r="D158" s="70">
        <v>45</v>
      </c>
      <c r="E158" s="70">
        <v>45</v>
      </c>
      <c r="F158" s="70">
        <v>45</v>
      </c>
      <c r="G158" s="70">
        <v>45</v>
      </c>
      <c r="H158" s="69">
        <f>SUM('PACC - SNCC.F.053 (3)'!$D158:$G158)</f>
        <v>180</v>
      </c>
      <c r="I158" s="29">
        <v>65</v>
      </c>
      <c r="J158" s="43">
        <f t="shared" si="4"/>
        <v>11700</v>
      </c>
      <c r="K158" s="43">
        <f t="shared" si="5"/>
        <v>108631</v>
      </c>
      <c r="L158" s="80" t="s">
        <v>17</v>
      </c>
      <c r="M158" s="54" t="s">
        <v>719</v>
      </c>
      <c r="N158" s="43"/>
      <c r="O158" s="3"/>
      <c r="P158" s="116"/>
      <c r="Q158" s="2" t="s">
        <v>150</v>
      </c>
    </row>
    <row r="159" spans="1:17" x14ac:dyDescent="0.25">
      <c r="A159" s="53" t="s">
        <v>187</v>
      </c>
      <c r="B159" s="26" t="s">
        <v>509</v>
      </c>
      <c r="C159" s="25" t="s">
        <v>618</v>
      </c>
      <c r="D159" s="70">
        <v>18</v>
      </c>
      <c r="E159" s="70">
        <v>18</v>
      </c>
      <c r="F159" s="70">
        <v>18</v>
      </c>
      <c r="G159" s="70">
        <v>18</v>
      </c>
      <c r="H159" s="69">
        <f>SUM('PACC - SNCC.F.053 (3)'!$D159:$G159)</f>
        <v>72</v>
      </c>
      <c r="I159" s="29">
        <v>425</v>
      </c>
      <c r="J159" s="43">
        <f t="shared" si="4"/>
        <v>30600</v>
      </c>
      <c r="K159" s="43">
        <f t="shared" si="5"/>
        <v>100831</v>
      </c>
      <c r="L159" s="80" t="s">
        <v>17</v>
      </c>
      <c r="M159" s="54" t="s">
        <v>719</v>
      </c>
      <c r="N159" s="43"/>
      <c r="O159" s="3"/>
      <c r="P159" s="116"/>
      <c r="Q159" s="2" t="s">
        <v>151</v>
      </c>
    </row>
    <row r="160" spans="1:17" x14ac:dyDescent="0.25">
      <c r="A160" s="53" t="s">
        <v>187</v>
      </c>
      <c r="B160" s="26" t="s">
        <v>510</v>
      </c>
      <c r="C160" s="25" t="s">
        <v>610</v>
      </c>
      <c r="D160" s="70">
        <v>25</v>
      </c>
      <c r="E160" s="70">
        <v>25</v>
      </c>
      <c r="F160" s="70">
        <v>25</v>
      </c>
      <c r="G160" s="70">
        <v>25</v>
      </c>
      <c r="H160" s="69">
        <f>SUM('PACC - SNCC.F.053 (3)'!$D160:$G160)</f>
        <v>100</v>
      </c>
      <c r="I160" s="29">
        <v>48.31</v>
      </c>
      <c r="J160" s="43">
        <f t="shared" si="4"/>
        <v>4831</v>
      </c>
      <c r="K160" s="43">
        <f t="shared" si="5"/>
        <v>98262.399999999994</v>
      </c>
      <c r="L160" s="80" t="s">
        <v>17</v>
      </c>
      <c r="M160" s="54" t="s">
        <v>719</v>
      </c>
      <c r="N160" s="43"/>
      <c r="O160" s="3"/>
      <c r="P160" s="116"/>
      <c r="Q160" s="2" t="s">
        <v>152</v>
      </c>
    </row>
    <row r="161" spans="1:17" x14ac:dyDescent="0.25">
      <c r="A161" s="53" t="s">
        <v>187</v>
      </c>
      <c r="B161" s="26" t="s">
        <v>511</v>
      </c>
      <c r="C161" s="25" t="s">
        <v>620</v>
      </c>
      <c r="D161" s="70">
        <v>40</v>
      </c>
      <c r="E161" s="70">
        <v>40</v>
      </c>
      <c r="F161" s="70">
        <v>40</v>
      </c>
      <c r="G161" s="70">
        <v>40</v>
      </c>
      <c r="H161" s="69">
        <f>SUM('PACC - SNCC.F.053 (3)'!$D161:$G161)</f>
        <v>160</v>
      </c>
      <c r="I161" s="29">
        <v>125</v>
      </c>
      <c r="J161" s="43">
        <f t="shared" si="4"/>
        <v>20000</v>
      </c>
      <c r="K161" s="43">
        <f t="shared" si="5"/>
        <v>133431.4</v>
      </c>
      <c r="L161" s="80" t="s">
        <v>17</v>
      </c>
      <c r="M161" s="54" t="s">
        <v>719</v>
      </c>
      <c r="N161" s="43"/>
      <c r="O161" s="3"/>
      <c r="P161" s="116"/>
      <c r="Q161" s="2" t="s">
        <v>153</v>
      </c>
    </row>
    <row r="162" spans="1:17" x14ac:dyDescent="0.25">
      <c r="A162" s="53" t="s">
        <v>187</v>
      </c>
      <c r="B162" s="26" t="s">
        <v>512</v>
      </c>
      <c r="C162" s="25" t="s">
        <v>620</v>
      </c>
      <c r="D162" s="70">
        <v>83</v>
      </c>
      <c r="E162" s="70">
        <v>83</v>
      </c>
      <c r="F162" s="70">
        <v>83</v>
      </c>
      <c r="G162" s="70">
        <v>83</v>
      </c>
      <c r="H162" s="69">
        <f>SUM('PACC - SNCC.F.053 (3)'!$D162:$G162)</f>
        <v>332</v>
      </c>
      <c r="I162" s="29">
        <v>125</v>
      </c>
      <c r="J162" s="43">
        <f t="shared" ref="J162:J168" si="6">+H162*I162</f>
        <v>41500</v>
      </c>
      <c r="K162" s="43">
        <f t="shared" si="5"/>
        <v>119431.4</v>
      </c>
      <c r="L162" s="80" t="s">
        <v>17</v>
      </c>
      <c r="M162" s="54" t="s">
        <v>719</v>
      </c>
      <c r="N162" s="43"/>
      <c r="O162" s="3"/>
      <c r="P162" s="116"/>
      <c r="Q162" s="2" t="s">
        <v>154</v>
      </c>
    </row>
    <row r="163" spans="1:17" x14ac:dyDescent="0.25">
      <c r="A163" s="53" t="s">
        <v>187</v>
      </c>
      <c r="B163" s="26" t="s">
        <v>513</v>
      </c>
      <c r="C163" s="25" t="s">
        <v>618</v>
      </c>
      <c r="D163" s="70">
        <v>15</v>
      </c>
      <c r="E163" s="70">
        <v>15</v>
      </c>
      <c r="F163" s="70">
        <v>15</v>
      </c>
      <c r="G163" s="70">
        <v>15</v>
      </c>
      <c r="H163" s="69">
        <f>SUM('PACC - SNCC.F.053 (3)'!$D163:$G163)</f>
        <v>60</v>
      </c>
      <c r="I163" s="29">
        <v>65</v>
      </c>
      <c r="J163" s="43">
        <f t="shared" si="6"/>
        <v>3900</v>
      </c>
      <c r="K163" s="43">
        <f>SUM(J163:J166)</f>
        <v>77931.399999999994</v>
      </c>
      <c r="L163" s="80" t="s">
        <v>17</v>
      </c>
      <c r="M163" s="54" t="s">
        <v>719</v>
      </c>
      <c r="N163" s="43"/>
      <c r="O163" s="3"/>
      <c r="P163" s="116"/>
      <c r="Q163" s="2" t="s">
        <v>155</v>
      </c>
    </row>
    <row r="164" spans="1:17" x14ac:dyDescent="0.25">
      <c r="A164" s="53" t="s">
        <v>187</v>
      </c>
      <c r="B164" s="26" t="s">
        <v>514</v>
      </c>
      <c r="C164" s="25" t="s">
        <v>620</v>
      </c>
      <c r="D164" s="70">
        <v>145</v>
      </c>
      <c r="E164" s="70">
        <v>145</v>
      </c>
      <c r="F164" s="70">
        <v>145</v>
      </c>
      <c r="G164" s="70">
        <v>145</v>
      </c>
      <c r="H164" s="69">
        <f>SUM('PACC - SNCC.F.053 (3)'!$D164:$G164)</f>
        <v>580</v>
      </c>
      <c r="I164" s="29">
        <v>48.33</v>
      </c>
      <c r="J164" s="43">
        <f t="shared" si="6"/>
        <v>28031.399999999998</v>
      </c>
      <c r="K164" s="43">
        <f>SUM(J164:J167)</f>
        <v>76371.399999999994</v>
      </c>
      <c r="L164" s="80" t="s">
        <v>17</v>
      </c>
      <c r="M164" s="54" t="s">
        <v>719</v>
      </c>
      <c r="N164" s="43"/>
      <c r="O164" s="3"/>
      <c r="P164" s="116"/>
      <c r="Q164" s="2" t="s">
        <v>156</v>
      </c>
    </row>
    <row r="165" spans="1:17" x14ac:dyDescent="0.25">
      <c r="A165" s="53" t="s">
        <v>187</v>
      </c>
      <c r="B165" s="26" t="s">
        <v>515</v>
      </c>
      <c r="C165" s="25" t="s">
        <v>618</v>
      </c>
      <c r="D165" s="70">
        <v>25</v>
      </c>
      <c r="E165" s="70">
        <v>25</v>
      </c>
      <c r="F165" s="70">
        <v>25</v>
      </c>
      <c r="G165" s="70">
        <v>25</v>
      </c>
      <c r="H165" s="69">
        <f>SUM('PACC - SNCC.F.053 (3)'!$D165:$G165)</f>
        <v>100</v>
      </c>
      <c r="I165" s="29">
        <v>400</v>
      </c>
      <c r="J165" s="43">
        <f t="shared" si="6"/>
        <v>40000</v>
      </c>
      <c r="K165" s="43">
        <f>SUM(J165:J168)</f>
        <v>55540</v>
      </c>
      <c r="L165" s="80" t="s">
        <v>17</v>
      </c>
      <c r="M165" s="54" t="s">
        <v>719</v>
      </c>
      <c r="N165" s="43"/>
      <c r="O165" s="3"/>
      <c r="P165" s="116"/>
      <c r="Q165" s="2" t="s">
        <v>157</v>
      </c>
    </row>
    <row r="166" spans="1:17" x14ac:dyDescent="0.25">
      <c r="A166" s="53" t="s">
        <v>187</v>
      </c>
      <c r="B166" s="26" t="s">
        <v>516</v>
      </c>
      <c r="C166" s="25" t="s">
        <v>620</v>
      </c>
      <c r="D166" s="70">
        <v>25</v>
      </c>
      <c r="E166" s="70">
        <v>25</v>
      </c>
      <c r="F166" s="70">
        <v>25</v>
      </c>
      <c r="G166" s="70">
        <v>25</v>
      </c>
      <c r="H166" s="69">
        <f>SUM('PACC - SNCC.F.053 (3)'!$D166:$G166)</f>
        <v>100</v>
      </c>
      <c r="I166" s="29">
        <v>60</v>
      </c>
      <c r="J166" s="43">
        <f t="shared" si="6"/>
        <v>6000</v>
      </c>
      <c r="K166" s="43">
        <f>SUM(J166:J169)</f>
        <v>22740</v>
      </c>
      <c r="L166" s="80" t="s">
        <v>17</v>
      </c>
      <c r="M166" s="54" t="s">
        <v>719</v>
      </c>
      <c r="N166" s="43"/>
      <c r="O166" s="3"/>
      <c r="P166" s="116"/>
      <c r="Q166" s="2" t="s">
        <v>158</v>
      </c>
    </row>
    <row r="167" spans="1:17" x14ac:dyDescent="0.25">
      <c r="A167" s="53" t="s">
        <v>187</v>
      </c>
      <c r="B167" s="26" t="s">
        <v>518</v>
      </c>
      <c r="C167" s="25" t="s">
        <v>607</v>
      </c>
      <c r="D167" s="70">
        <v>9</v>
      </c>
      <c r="E167" s="70">
        <v>9</v>
      </c>
      <c r="F167" s="70">
        <v>9</v>
      </c>
      <c r="G167" s="70">
        <v>9</v>
      </c>
      <c r="H167" s="69">
        <f>SUM('PACC - SNCC.F.053 (3)'!$D167:$G167)</f>
        <v>36</v>
      </c>
      <c r="I167" s="29">
        <v>65</v>
      </c>
      <c r="J167" s="43">
        <f t="shared" si="6"/>
        <v>2340</v>
      </c>
      <c r="K167" s="43">
        <f t="shared" si="5"/>
        <v>64740</v>
      </c>
      <c r="L167" s="80" t="s">
        <v>17</v>
      </c>
      <c r="M167" s="54" t="s">
        <v>719</v>
      </c>
      <c r="N167" s="43"/>
      <c r="O167" s="3"/>
      <c r="P167" s="116"/>
      <c r="Q167" s="2" t="s">
        <v>159</v>
      </c>
    </row>
    <row r="168" spans="1:17" x14ac:dyDescent="0.25">
      <c r="A168" s="53" t="s">
        <v>187</v>
      </c>
      <c r="B168" s="26" t="s">
        <v>517</v>
      </c>
      <c r="C168" s="25" t="s">
        <v>611</v>
      </c>
      <c r="D168" s="70">
        <v>12</v>
      </c>
      <c r="E168" s="70">
        <v>12</v>
      </c>
      <c r="F168" s="70">
        <v>12</v>
      </c>
      <c r="G168" s="70">
        <v>12</v>
      </c>
      <c r="H168" s="69">
        <f>SUM('PACC - SNCC.F.053 (3)'!$D168:$G168)</f>
        <v>48</v>
      </c>
      <c r="I168" s="29">
        <v>150</v>
      </c>
      <c r="J168" s="43">
        <f t="shared" si="6"/>
        <v>7200</v>
      </c>
      <c r="K168" s="43">
        <f t="shared" si="5"/>
        <v>64200</v>
      </c>
      <c r="L168" s="80" t="s">
        <v>17</v>
      </c>
      <c r="M168" s="54" t="s">
        <v>719</v>
      </c>
      <c r="N168" s="43"/>
      <c r="O168" s="3"/>
      <c r="P168" s="116"/>
      <c r="Q168" s="2" t="s">
        <v>160</v>
      </c>
    </row>
    <row r="169" spans="1:17" x14ac:dyDescent="0.25">
      <c r="A169" s="53" t="s">
        <v>187</v>
      </c>
      <c r="B169" s="26" t="s">
        <v>519</v>
      </c>
      <c r="C169" s="25" t="s">
        <v>612</v>
      </c>
      <c r="D169" s="70">
        <v>12</v>
      </c>
      <c r="E169" s="70">
        <v>12</v>
      </c>
      <c r="F169" s="70">
        <v>12</v>
      </c>
      <c r="G169" s="70">
        <v>12</v>
      </c>
      <c r="H169" s="69">
        <f>SUM('PACC - SNCC.F.053 (3)'!$D169:$G169)</f>
        <v>48</v>
      </c>
      <c r="I169" s="29">
        <v>150</v>
      </c>
      <c r="J169" s="44">
        <f t="shared" ref="J169:J198" si="7">+H169*I169</f>
        <v>7200</v>
      </c>
      <c r="K169" s="44">
        <f t="shared" ref="K169:K198" si="8">SUM(J169:J173)</f>
        <v>72600</v>
      </c>
      <c r="L169" s="80" t="s">
        <v>17</v>
      </c>
      <c r="M169" s="54" t="s">
        <v>719</v>
      </c>
      <c r="N169" s="44"/>
      <c r="O169" s="38"/>
      <c r="P169" s="116"/>
      <c r="Q169" s="2" t="s">
        <v>161</v>
      </c>
    </row>
    <row r="170" spans="1:17" x14ac:dyDescent="0.25">
      <c r="A170" s="53" t="s">
        <v>187</v>
      </c>
      <c r="B170" s="26" t="s">
        <v>520</v>
      </c>
      <c r="C170" s="25" t="s">
        <v>612</v>
      </c>
      <c r="D170" s="70">
        <v>15</v>
      </c>
      <c r="E170" s="70">
        <v>15</v>
      </c>
      <c r="F170" s="70">
        <v>15</v>
      </c>
      <c r="G170" s="70">
        <v>15</v>
      </c>
      <c r="H170" s="69">
        <f>SUM('PACC - SNCC.F.053 (3)'!$D170:$G170)</f>
        <v>60</v>
      </c>
      <c r="I170" s="29">
        <v>400</v>
      </c>
      <c r="J170" s="44">
        <f t="shared" si="7"/>
        <v>24000</v>
      </c>
      <c r="K170" s="44">
        <f t="shared" si="8"/>
        <v>75900</v>
      </c>
      <c r="L170" s="80" t="s">
        <v>17</v>
      </c>
      <c r="M170" s="54" t="s">
        <v>719</v>
      </c>
      <c r="N170" s="44"/>
      <c r="O170" s="38"/>
      <c r="P170" s="116"/>
      <c r="Q170" s="2" t="s">
        <v>162</v>
      </c>
    </row>
    <row r="171" spans="1:17" x14ac:dyDescent="0.25">
      <c r="A171" s="53" t="s">
        <v>187</v>
      </c>
      <c r="B171" s="26" t="s">
        <v>521</v>
      </c>
      <c r="C171" s="25" t="s">
        <v>611</v>
      </c>
      <c r="D171" s="70">
        <v>15</v>
      </c>
      <c r="E171" s="70">
        <v>15</v>
      </c>
      <c r="F171" s="70">
        <v>15</v>
      </c>
      <c r="G171" s="70">
        <v>15</v>
      </c>
      <c r="H171" s="69">
        <f>SUM('PACC - SNCC.F.053 (3)'!$D171:$G171)</f>
        <v>60</v>
      </c>
      <c r="I171" s="29">
        <v>400</v>
      </c>
      <c r="J171" s="44">
        <f t="shared" si="7"/>
        <v>24000</v>
      </c>
      <c r="K171" s="44">
        <f t="shared" si="8"/>
        <v>53900</v>
      </c>
      <c r="L171" s="80" t="s">
        <v>17</v>
      </c>
      <c r="M171" s="54" t="s">
        <v>719</v>
      </c>
      <c r="N171" s="44"/>
      <c r="O171" s="38"/>
      <c r="P171" s="116"/>
      <c r="Q171" s="2" t="s">
        <v>163</v>
      </c>
    </row>
    <row r="172" spans="1:17" x14ac:dyDescent="0.25">
      <c r="A172" s="53" t="s">
        <v>187</v>
      </c>
      <c r="B172" s="26" t="s">
        <v>522</v>
      </c>
      <c r="C172" s="25" t="s">
        <v>612</v>
      </c>
      <c r="D172" s="70">
        <v>18</v>
      </c>
      <c r="E172" s="70">
        <v>18</v>
      </c>
      <c r="F172" s="70">
        <v>18</v>
      </c>
      <c r="G172" s="70">
        <v>18</v>
      </c>
      <c r="H172" s="69">
        <f>SUM('PACC - SNCC.F.053 (3)'!$D172:$G172)</f>
        <v>72</v>
      </c>
      <c r="I172" s="29">
        <v>25</v>
      </c>
      <c r="J172" s="44">
        <f t="shared" si="7"/>
        <v>1800</v>
      </c>
      <c r="K172" s="44">
        <f t="shared" si="8"/>
        <v>31400</v>
      </c>
      <c r="L172" s="80" t="s">
        <v>17</v>
      </c>
      <c r="M172" s="54" t="s">
        <v>719</v>
      </c>
      <c r="N172" s="44"/>
      <c r="O172" s="38"/>
      <c r="P172" s="116"/>
      <c r="Q172" s="2" t="s">
        <v>164</v>
      </c>
    </row>
    <row r="173" spans="1:17" x14ac:dyDescent="0.25">
      <c r="A173" s="53" t="s">
        <v>187</v>
      </c>
      <c r="B173" s="26" t="s">
        <v>523</v>
      </c>
      <c r="C173" s="25" t="s">
        <v>611</v>
      </c>
      <c r="D173" s="70">
        <v>30</v>
      </c>
      <c r="E173" s="70">
        <v>30</v>
      </c>
      <c r="F173" s="70">
        <v>30</v>
      </c>
      <c r="G173" s="70">
        <v>30</v>
      </c>
      <c r="H173" s="69">
        <f>SUM('PACC - SNCC.F.053 (3)'!$D173:$G173)</f>
        <v>120</v>
      </c>
      <c r="I173" s="29">
        <v>130</v>
      </c>
      <c r="J173" s="44">
        <f t="shared" si="7"/>
        <v>15600</v>
      </c>
      <c r="K173" s="44">
        <f t="shared" si="8"/>
        <v>37100</v>
      </c>
      <c r="L173" s="80" t="s">
        <v>17</v>
      </c>
      <c r="M173" s="54" t="s">
        <v>719</v>
      </c>
      <c r="N173" s="44"/>
      <c r="O173" s="38"/>
      <c r="P173" s="116"/>
      <c r="Q173" s="2" t="s">
        <v>165</v>
      </c>
    </row>
    <row r="174" spans="1:17" x14ac:dyDescent="0.25">
      <c r="A174" s="53" t="s">
        <v>187</v>
      </c>
      <c r="B174" s="26" t="s">
        <v>524</v>
      </c>
      <c r="C174" s="25" t="s">
        <v>613</v>
      </c>
      <c r="D174" s="70">
        <v>75</v>
      </c>
      <c r="E174" s="70">
        <v>75</v>
      </c>
      <c r="F174" s="70">
        <v>75</v>
      </c>
      <c r="G174" s="70">
        <v>75</v>
      </c>
      <c r="H174" s="69">
        <f>SUM('PACC - SNCC.F.053 (3)'!$D174:$G174)</f>
        <v>300</v>
      </c>
      <c r="I174" s="29">
        <v>35</v>
      </c>
      <c r="J174" s="44">
        <f t="shared" si="7"/>
        <v>10500</v>
      </c>
      <c r="K174" s="44">
        <f t="shared" si="8"/>
        <v>46500</v>
      </c>
      <c r="L174" s="80" t="s">
        <v>17</v>
      </c>
      <c r="M174" s="54" t="s">
        <v>719</v>
      </c>
      <c r="N174" s="44"/>
      <c r="O174" s="38"/>
      <c r="P174" s="116"/>
      <c r="Q174" s="2" t="s">
        <v>166</v>
      </c>
    </row>
    <row r="175" spans="1:17" x14ac:dyDescent="0.25">
      <c r="A175" s="53" t="s">
        <v>187</v>
      </c>
      <c r="B175" s="26" t="s">
        <v>525</v>
      </c>
      <c r="C175" s="25" t="s">
        <v>618</v>
      </c>
      <c r="D175" s="70">
        <v>100</v>
      </c>
      <c r="E175" s="70">
        <v>100</v>
      </c>
      <c r="F175" s="70">
        <v>100</v>
      </c>
      <c r="G175" s="70">
        <v>100</v>
      </c>
      <c r="H175" s="69">
        <f>SUM('PACC - SNCC.F.053 (3)'!$D175:$G175)</f>
        <v>400</v>
      </c>
      <c r="I175" s="29">
        <v>5</v>
      </c>
      <c r="J175" s="44">
        <f t="shared" si="7"/>
        <v>2000</v>
      </c>
      <c r="K175" s="44">
        <f t="shared" si="8"/>
        <v>39000</v>
      </c>
      <c r="L175" s="80" t="s">
        <v>17</v>
      </c>
      <c r="M175" s="54" t="s">
        <v>719</v>
      </c>
      <c r="N175" s="44"/>
      <c r="O175" s="38"/>
      <c r="P175" s="116"/>
      <c r="Q175" s="2" t="s">
        <v>167</v>
      </c>
    </row>
    <row r="176" spans="1:17" x14ac:dyDescent="0.25">
      <c r="A176" s="53" t="s">
        <v>187</v>
      </c>
      <c r="B176" s="26" t="s">
        <v>526</v>
      </c>
      <c r="C176" s="25" t="s">
        <v>618</v>
      </c>
      <c r="D176" s="70">
        <v>75</v>
      </c>
      <c r="E176" s="70">
        <v>75</v>
      </c>
      <c r="F176" s="70">
        <v>75</v>
      </c>
      <c r="G176" s="70">
        <v>75</v>
      </c>
      <c r="H176" s="69">
        <f>SUM('PACC - SNCC.F.053 (3)'!$D176:$G176)</f>
        <v>300</v>
      </c>
      <c r="I176" s="29">
        <v>5</v>
      </c>
      <c r="J176" s="44">
        <f t="shared" si="7"/>
        <v>1500</v>
      </c>
      <c r="K176" s="44">
        <f t="shared" si="8"/>
        <v>41000</v>
      </c>
      <c r="L176" s="80" t="s">
        <v>17</v>
      </c>
      <c r="M176" s="54" t="s">
        <v>719</v>
      </c>
      <c r="N176" s="44"/>
      <c r="O176" s="38"/>
      <c r="P176" s="116"/>
      <c r="Q176" s="2" t="s">
        <v>168</v>
      </c>
    </row>
    <row r="177" spans="1:17" x14ac:dyDescent="0.25">
      <c r="A177" s="53" t="s">
        <v>187</v>
      </c>
      <c r="B177" s="26" t="s">
        <v>527</v>
      </c>
      <c r="C177" s="25" t="s">
        <v>612</v>
      </c>
      <c r="D177" s="70">
        <v>375</v>
      </c>
      <c r="E177" s="70">
        <v>375</v>
      </c>
      <c r="F177" s="70">
        <v>375</v>
      </c>
      <c r="G177" s="70">
        <v>375</v>
      </c>
      <c r="H177" s="69">
        <f>SUM('PACC - SNCC.F.053 (3)'!$D177:$G177)</f>
        <v>1500</v>
      </c>
      <c r="I177" s="29">
        <v>5</v>
      </c>
      <c r="J177" s="44">
        <f t="shared" si="7"/>
        <v>7500</v>
      </c>
      <c r="K177" s="44">
        <f t="shared" si="8"/>
        <v>43500</v>
      </c>
      <c r="L177" s="80" t="s">
        <v>17</v>
      </c>
      <c r="M177" s="54" t="s">
        <v>719</v>
      </c>
      <c r="N177" s="44"/>
      <c r="O177" s="38"/>
      <c r="P177" s="116"/>
      <c r="Q177" s="2" t="s">
        <v>169</v>
      </c>
    </row>
    <row r="178" spans="1:17" x14ac:dyDescent="0.25">
      <c r="A178" s="53" t="s">
        <v>187</v>
      </c>
      <c r="B178" s="26" t="s">
        <v>528</v>
      </c>
      <c r="C178" s="25" t="s">
        <v>618</v>
      </c>
      <c r="D178" s="70">
        <v>125</v>
      </c>
      <c r="E178" s="70">
        <v>125</v>
      </c>
      <c r="F178" s="70">
        <v>125</v>
      </c>
      <c r="G178" s="70">
        <v>125</v>
      </c>
      <c r="H178" s="69">
        <f>SUM('PACC - SNCC.F.053 (3)'!$D178:$G178)</f>
        <v>500</v>
      </c>
      <c r="I178" s="29">
        <v>50</v>
      </c>
      <c r="J178" s="44">
        <f t="shared" si="7"/>
        <v>25000</v>
      </c>
      <c r="K178" s="44">
        <f t="shared" si="8"/>
        <v>41000</v>
      </c>
      <c r="L178" s="80" t="s">
        <v>17</v>
      </c>
      <c r="M178" s="54" t="s">
        <v>719</v>
      </c>
      <c r="N178" s="44"/>
      <c r="O178" s="38"/>
      <c r="P178" s="116"/>
      <c r="Q178" s="2" t="s">
        <v>170</v>
      </c>
    </row>
    <row r="179" spans="1:17" x14ac:dyDescent="0.25">
      <c r="A179" s="53" t="s">
        <v>187</v>
      </c>
      <c r="B179" s="26" t="s">
        <v>529</v>
      </c>
      <c r="C179" s="25" t="s">
        <v>618</v>
      </c>
      <c r="D179" s="70">
        <v>125</v>
      </c>
      <c r="E179" s="70">
        <v>125</v>
      </c>
      <c r="F179" s="70">
        <v>125</v>
      </c>
      <c r="G179" s="70">
        <v>125</v>
      </c>
      <c r="H179" s="69">
        <f>SUM('PACC - SNCC.F.053 (3)'!$D179:$G179)</f>
        <v>500</v>
      </c>
      <c r="I179" s="29">
        <v>6</v>
      </c>
      <c r="J179" s="44">
        <f t="shared" si="7"/>
        <v>3000</v>
      </c>
      <c r="K179" s="44">
        <f t="shared" si="8"/>
        <v>19960</v>
      </c>
      <c r="L179" s="80" t="s">
        <v>17</v>
      </c>
      <c r="M179" s="54" t="s">
        <v>719</v>
      </c>
      <c r="N179" s="44"/>
      <c r="O179" s="38"/>
      <c r="P179" s="116"/>
      <c r="Q179" s="2" t="s">
        <v>171</v>
      </c>
    </row>
    <row r="180" spans="1:17" x14ac:dyDescent="0.25">
      <c r="A180" s="53" t="s">
        <v>187</v>
      </c>
      <c r="B180" s="26" t="s">
        <v>530</v>
      </c>
      <c r="C180" s="25" t="s">
        <v>618</v>
      </c>
      <c r="D180" s="70">
        <v>125</v>
      </c>
      <c r="E180" s="70">
        <v>125</v>
      </c>
      <c r="F180" s="70">
        <v>125</v>
      </c>
      <c r="G180" s="70">
        <v>125</v>
      </c>
      <c r="H180" s="69">
        <f>SUM('PACC - SNCC.F.053 (3)'!$D180:$G180)</f>
        <v>500</v>
      </c>
      <c r="I180" s="29">
        <v>8</v>
      </c>
      <c r="J180" s="44">
        <f t="shared" si="7"/>
        <v>4000</v>
      </c>
      <c r="K180" s="44">
        <f t="shared" si="8"/>
        <v>18940</v>
      </c>
      <c r="L180" s="80" t="s">
        <v>17</v>
      </c>
      <c r="M180" s="54" t="s">
        <v>719</v>
      </c>
      <c r="N180" s="44"/>
      <c r="O180" s="38"/>
      <c r="P180" s="116"/>
      <c r="Q180" s="2" t="s">
        <v>172</v>
      </c>
    </row>
    <row r="181" spans="1:17" x14ac:dyDescent="0.25">
      <c r="A181" s="53" t="s">
        <v>187</v>
      </c>
      <c r="B181" s="26" t="s">
        <v>531</v>
      </c>
      <c r="C181" s="25" t="s">
        <v>618</v>
      </c>
      <c r="D181" s="70">
        <v>125</v>
      </c>
      <c r="E181" s="70">
        <v>125</v>
      </c>
      <c r="F181" s="70">
        <v>125</v>
      </c>
      <c r="G181" s="70">
        <v>125</v>
      </c>
      <c r="H181" s="69">
        <f>SUM('PACC - SNCC.F.053 (3)'!$D181:$G181)</f>
        <v>500</v>
      </c>
      <c r="I181" s="29">
        <v>8</v>
      </c>
      <c r="J181" s="44">
        <f t="shared" si="7"/>
        <v>4000</v>
      </c>
      <c r="K181" s="44">
        <f>SUM(J181:J184)</f>
        <v>14940</v>
      </c>
      <c r="L181" s="80" t="s">
        <v>17</v>
      </c>
      <c r="M181" s="54" t="s">
        <v>719</v>
      </c>
      <c r="N181" s="44"/>
      <c r="O181" s="38"/>
      <c r="P181" s="116"/>
      <c r="Q181" s="2" t="s">
        <v>173</v>
      </c>
    </row>
    <row r="182" spans="1:17" x14ac:dyDescent="0.25">
      <c r="A182" s="53" t="s">
        <v>187</v>
      </c>
      <c r="B182" s="26" t="s">
        <v>532</v>
      </c>
      <c r="C182" s="25" t="s">
        <v>618</v>
      </c>
      <c r="D182" s="70">
        <v>125</v>
      </c>
      <c r="E182" s="70">
        <v>125</v>
      </c>
      <c r="F182" s="70">
        <v>125</v>
      </c>
      <c r="G182" s="70">
        <v>125</v>
      </c>
      <c r="H182" s="69">
        <f>SUM('PACC - SNCC.F.053 (3)'!$D182:$G182)</f>
        <v>500</v>
      </c>
      <c r="I182" s="29">
        <v>10</v>
      </c>
      <c r="J182" s="44">
        <f t="shared" si="7"/>
        <v>5000</v>
      </c>
      <c r="K182" s="44">
        <f>SUM(J182:J184)</f>
        <v>10940</v>
      </c>
      <c r="L182" s="80" t="s">
        <v>17</v>
      </c>
      <c r="M182" s="54" t="s">
        <v>719</v>
      </c>
      <c r="N182" s="44"/>
      <c r="O182" s="38"/>
      <c r="P182" s="116"/>
      <c r="Q182" s="2" t="s">
        <v>174</v>
      </c>
    </row>
    <row r="183" spans="1:17" x14ac:dyDescent="0.25">
      <c r="A183" s="53" t="s">
        <v>187</v>
      </c>
      <c r="B183" s="26" t="s">
        <v>533</v>
      </c>
      <c r="C183" s="25" t="s">
        <v>618</v>
      </c>
      <c r="D183" s="70">
        <v>18</v>
      </c>
      <c r="E183" s="70">
        <v>18</v>
      </c>
      <c r="F183" s="70">
        <v>18</v>
      </c>
      <c r="G183" s="70">
        <v>18</v>
      </c>
      <c r="H183" s="69">
        <f>SUM('PACC - SNCC.F.053 (3)'!$D183:$G183)</f>
        <v>72</v>
      </c>
      <c r="I183" s="29">
        <v>55</v>
      </c>
      <c r="J183" s="44">
        <f t="shared" si="7"/>
        <v>3960</v>
      </c>
      <c r="K183" s="44">
        <f>SUM(J183:J185)</f>
        <v>8460</v>
      </c>
      <c r="L183" s="80" t="s">
        <v>17</v>
      </c>
      <c r="M183" s="54" t="s">
        <v>719</v>
      </c>
      <c r="N183" s="44"/>
      <c r="O183" s="38"/>
      <c r="P183" s="116"/>
      <c r="Q183" s="2" t="s">
        <v>175</v>
      </c>
    </row>
    <row r="184" spans="1:17" x14ac:dyDescent="0.25">
      <c r="A184" s="53" t="s">
        <v>187</v>
      </c>
      <c r="B184" s="26" t="s">
        <v>534</v>
      </c>
      <c r="C184" s="25" t="s">
        <v>618</v>
      </c>
      <c r="D184" s="70">
        <v>9</v>
      </c>
      <c r="E184" s="70">
        <v>9</v>
      </c>
      <c r="F184" s="70">
        <v>9</v>
      </c>
      <c r="G184" s="70">
        <v>9</v>
      </c>
      <c r="H184" s="69">
        <f>SUM('PACC - SNCC.F.053 (3)'!$D184:$G184)</f>
        <v>36</v>
      </c>
      <c r="I184" s="42">
        <v>55</v>
      </c>
      <c r="J184" s="44">
        <f t="shared" si="7"/>
        <v>1980</v>
      </c>
      <c r="K184" s="44">
        <f>SUM(J184:J186)</f>
        <v>7100</v>
      </c>
      <c r="L184" s="80" t="s">
        <v>17</v>
      </c>
      <c r="M184" s="54" t="s">
        <v>719</v>
      </c>
      <c r="N184" s="44"/>
      <c r="O184" s="38"/>
      <c r="P184" s="116"/>
      <c r="Q184" s="2" t="s">
        <v>176</v>
      </c>
    </row>
    <row r="185" spans="1:17" x14ac:dyDescent="0.25">
      <c r="A185" s="53" t="s">
        <v>187</v>
      </c>
      <c r="B185" s="26" t="s">
        <v>535</v>
      </c>
      <c r="C185" s="39" t="s">
        <v>618</v>
      </c>
      <c r="D185" s="70">
        <v>9</v>
      </c>
      <c r="E185" s="70">
        <v>9</v>
      </c>
      <c r="F185" s="70">
        <v>9</v>
      </c>
      <c r="G185" s="70">
        <v>9</v>
      </c>
      <c r="H185" s="69">
        <f>SUM('PACC - SNCC.F.053 (3)'!$D185:$G185)</f>
        <v>36</v>
      </c>
      <c r="I185" s="42">
        <v>70</v>
      </c>
      <c r="J185" s="44">
        <f t="shared" si="7"/>
        <v>2520</v>
      </c>
      <c r="K185" s="44">
        <f t="shared" si="8"/>
        <v>36260</v>
      </c>
      <c r="L185" s="80" t="s">
        <v>17</v>
      </c>
      <c r="M185" s="54" t="s">
        <v>719</v>
      </c>
      <c r="N185" s="44"/>
      <c r="O185" s="38"/>
      <c r="P185" s="116"/>
      <c r="Q185" s="2" t="s">
        <v>178</v>
      </c>
    </row>
    <row r="186" spans="1:17" x14ac:dyDescent="0.25">
      <c r="A186" s="53" t="s">
        <v>187</v>
      </c>
      <c r="B186" s="26" t="s">
        <v>536</v>
      </c>
      <c r="C186" s="39" t="s">
        <v>618</v>
      </c>
      <c r="D186" s="70">
        <v>5</v>
      </c>
      <c r="E186" s="70">
        <v>5</v>
      </c>
      <c r="F186" s="70">
        <v>5</v>
      </c>
      <c r="G186" s="70">
        <v>5</v>
      </c>
      <c r="H186" s="69">
        <f>SUM('PACC - SNCC.F.053 (3)'!$D186:$G186)</f>
        <v>20</v>
      </c>
      <c r="I186" s="42">
        <v>130</v>
      </c>
      <c r="J186" s="44">
        <f t="shared" si="7"/>
        <v>2600</v>
      </c>
      <c r="K186" s="44">
        <f t="shared" si="8"/>
        <v>71180</v>
      </c>
      <c r="L186" s="80" t="s">
        <v>17</v>
      </c>
      <c r="M186" s="54" t="s">
        <v>719</v>
      </c>
      <c r="N186" s="44"/>
      <c r="O186" s="38"/>
      <c r="P186" s="116"/>
      <c r="Q186" s="2" t="s">
        <v>179</v>
      </c>
    </row>
    <row r="187" spans="1:17" x14ac:dyDescent="0.25">
      <c r="A187" s="53" t="s">
        <v>187</v>
      </c>
      <c r="B187" s="26" t="s">
        <v>537</v>
      </c>
      <c r="C187" s="39" t="s">
        <v>618</v>
      </c>
      <c r="D187" s="70">
        <v>12</v>
      </c>
      <c r="E187" s="70">
        <v>12</v>
      </c>
      <c r="F187" s="70">
        <v>12</v>
      </c>
      <c r="G187" s="70">
        <v>12</v>
      </c>
      <c r="H187" s="69">
        <f>SUM('PACC - SNCC.F.053 (3)'!$D187:$G187)</f>
        <v>48</v>
      </c>
      <c r="I187" s="42">
        <v>130</v>
      </c>
      <c r="J187" s="44">
        <f t="shared" si="7"/>
        <v>6240</v>
      </c>
      <c r="K187" s="44">
        <f t="shared" si="8"/>
        <v>108580</v>
      </c>
      <c r="L187" s="80" t="s">
        <v>17</v>
      </c>
      <c r="M187" s="54" t="s">
        <v>719</v>
      </c>
      <c r="N187" s="44"/>
      <c r="O187" s="38"/>
      <c r="P187" s="116"/>
      <c r="Q187" s="2" t="s">
        <v>180</v>
      </c>
    </row>
    <row r="188" spans="1:17" x14ac:dyDescent="0.25">
      <c r="A188" s="53" t="s">
        <v>187</v>
      </c>
      <c r="B188" s="26" t="s">
        <v>538</v>
      </c>
      <c r="C188" s="39" t="s">
        <v>620</v>
      </c>
      <c r="D188" s="70">
        <v>45</v>
      </c>
      <c r="E188" s="70">
        <v>45</v>
      </c>
      <c r="F188" s="70">
        <v>45</v>
      </c>
      <c r="G188" s="70">
        <v>45</v>
      </c>
      <c r="H188" s="69">
        <f>SUM('PACC - SNCC.F.053 (3)'!$D188:$G188)</f>
        <v>180</v>
      </c>
      <c r="I188" s="42">
        <v>65</v>
      </c>
      <c r="J188" s="44">
        <f t="shared" si="7"/>
        <v>11700</v>
      </c>
      <c r="K188" s="44">
        <f t="shared" si="8"/>
        <v>126340</v>
      </c>
      <c r="L188" s="80" t="s">
        <v>17</v>
      </c>
      <c r="M188" s="54" t="s">
        <v>719</v>
      </c>
      <c r="N188" s="44"/>
      <c r="O188" s="38"/>
      <c r="P188" s="116"/>
      <c r="Q188" s="2" t="s">
        <v>181</v>
      </c>
    </row>
    <row r="189" spans="1:17" x14ac:dyDescent="0.25">
      <c r="A189" s="53" t="s">
        <v>187</v>
      </c>
      <c r="B189" s="26" t="s">
        <v>539</v>
      </c>
      <c r="C189" s="39" t="s">
        <v>618</v>
      </c>
      <c r="D189" s="70">
        <v>60</v>
      </c>
      <c r="E189" s="70">
        <v>60</v>
      </c>
      <c r="F189" s="70">
        <v>60</v>
      </c>
      <c r="G189" s="70">
        <v>60</v>
      </c>
      <c r="H189" s="69">
        <f>SUM('PACC - SNCC.F.053 (3)'!$D189:$G189)</f>
        <v>240</v>
      </c>
      <c r="I189" s="42">
        <v>55</v>
      </c>
      <c r="J189" s="44">
        <f t="shared" si="7"/>
        <v>13200</v>
      </c>
      <c r="K189" s="44">
        <f t="shared" si="8"/>
        <v>136640</v>
      </c>
      <c r="L189" s="80" t="s">
        <v>17</v>
      </c>
      <c r="M189" s="54" t="s">
        <v>719</v>
      </c>
      <c r="N189" s="44"/>
      <c r="O189" s="38"/>
      <c r="P189" s="116"/>
      <c r="Q189" s="2" t="s">
        <v>182</v>
      </c>
    </row>
    <row r="190" spans="1:17" x14ac:dyDescent="0.25">
      <c r="A190" s="53" t="s">
        <v>187</v>
      </c>
      <c r="B190" s="26" t="s">
        <v>540</v>
      </c>
      <c r="C190" s="39" t="s">
        <v>618</v>
      </c>
      <c r="D190" s="70">
        <v>144</v>
      </c>
      <c r="E190" s="70">
        <v>144</v>
      </c>
      <c r="F190" s="70">
        <v>144</v>
      </c>
      <c r="G190" s="70">
        <v>144</v>
      </c>
      <c r="H190" s="69">
        <f>SUM('PACC - SNCC.F.053 (3)'!$D190:$G190)</f>
        <v>576</v>
      </c>
      <c r="I190" s="42">
        <v>65</v>
      </c>
      <c r="J190" s="44">
        <f t="shared" si="7"/>
        <v>37440</v>
      </c>
      <c r="K190" s="44">
        <f t="shared" si="8"/>
        <v>123520</v>
      </c>
      <c r="L190" s="80" t="s">
        <v>17</v>
      </c>
      <c r="M190" s="54" t="s">
        <v>719</v>
      </c>
      <c r="N190" s="44"/>
      <c r="O190" s="38"/>
      <c r="P190" s="116"/>
      <c r="Q190" s="2" t="s">
        <v>183</v>
      </c>
    </row>
    <row r="191" spans="1:17" x14ac:dyDescent="0.25">
      <c r="A191" s="53" t="s">
        <v>187</v>
      </c>
      <c r="B191" s="26" t="s">
        <v>541</v>
      </c>
      <c r="C191" s="39" t="s">
        <v>618</v>
      </c>
      <c r="D191" s="70">
        <v>125</v>
      </c>
      <c r="E191" s="70">
        <v>125</v>
      </c>
      <c r="F191" s="70">
        <v>125</v>
      </c>
      <c r="G191" s="70">
        <v>125</v>
      </c>
      <c r="H191" s="69">
        <f>SUM('PACC - SNCC.F.053 (3)'!$D191:$G191)</f>
        <v>500</v>
      </c>
      <c r="I191" s="42">
        <v>80</v>
      </c>
      <c r="J191" s="44">
        <f t="shared" si="7"/>
        <v>40000</v>
      </c>
      <c r="K191" s="44">
        <f t="shared" si="8"/>
        <v>104080</v>
      </c>
      <c r="L191" s="80" t="s">
        <v>17</v>
      </c>
      <c r="M191" s="54" t="s">
        <v>719</v>
      </c>
      <c r="N191" s="44"/>
      <c r="O191" s="38"/>
      <c r="P191" s="116"/>
      <c r="Q191" s="2" t="s">
        <v>184</v>
      </c>
    </row>
    <row r="192" spans="1:17" x14ac:dyDescent="0.25">
      <c r="A192" s="53" t="s">
        <v>187</v>
      </c>
      <c r="B192" s="26" t="s">
        <v>542</v>
      </c>
      <c r="C192" s="39" t="s">
        <v>450</v>
      </c>
      <c r="D192" s="70">
        <v>1500</v>
      </c>
      <c r="E192" s="70">
        <v>1500</v>
      </c>
      <c r="F192" s="70">
        <v>1500</v>
      </c>
      <c r="G192" s="70">
        <v>1500</v>
      </c>
      <c r="H192" s="69">
        <f>SUM('PACC - SNCC.F.053 (3)'!$D192:$G192)</f>
        <v>6000</v>
      </c>
      <c r="I192" s="42">
        <v>4</v>
      </c>
      <c r="J192" s="44">
        <f t="shared" si="7"/>
        <v>24000</v>
      </c>
      <c r="K192" s="44">
        <f t="shared" si="8"/>
        <v>71480</v>
      </c>
      <c r="L192" s="80" t="s">
        <v>17</v>
      </c>
      <c r="M192" s="54" t="s">
        <v>719</v>
      </c>
      <c r="N192" s="44"/>
      <c r="O192" s="38"/>
      <c r="P192" s="116"/>
      <c r="Q192" s="2" t="s">
        <v>185</v>
      </c>
    </row>
    <row r="193" spans="1:17" x14ac:dyDescent="0.25">
      <c r="A193" s="53" t="s">
        <v>187</v>
      </c>
      <c r="B193" s="26" t="s">
        <v>543</v>
      </c>
      <c r="C193" s="39" t="s">
        <v>450</v>
      </c>
      <c r="D193" s="70">
        <v>500</v>
      </c>
      <c r="E193" s="70">
        <v>500</v>
      </c>
      <c r="F193" s="70">
        <v>500</v>
      </c>
      <c r="G193" s="70">
        <v>500</v>
      </c>
      <c r="H193" s="69">
        <f>SUM('PACC - SNCC.F.053 (3)'!$D193:$G193)</f>
        <v>2000</v>
      </c>
      <c r="I193" s="42">
        <v>11</v>
      </c>
      <c r="J193" s="44">
        <f t="shared" si="7"/>
        <v>22000</v>
      </c>
      <c r="K193" s="44">
        <f t="shared" si="8"/>
        <v>55880</v>
      </c>
      <c r="L193" s="80" t="s">
        <v>17</v>
      </c>
      <c r="M193" s="54" t="s">
        <v>719</v>
      </c>
      <c r="N193" s="44"/>
      <c r="O193" s="38"/>
      <c r="P193" s="116"/>
      <c r="Q193" s="2" t="s">
        <v>186</v>
      </c>
    </row>
    <row r="194" spans="1:17" x14ac:dyDescent="0.25">
      <c r="A194" s="53" t="s">
        <v>187</v>
      </c>
      <c r="B194" s="26" t="s">
        <v>544</v>
      </c>
      <c r="C194" s="39" t="s">
        <v>618</v>
      </c>
      <c r="D194" s="70">
        <v>4</v>
      </c>
      <c r="E194" s="70">
        <v>4</v>
      </c>
      <c r="F194" s="70">
        <v>4</v>
      </c>
      <c r="G194" s="70">
        <v>4</v>
      </c>
      <c r="H194" s="69">
        <f>SUM('PACC - SNCC.F.053 (3)'!$D194:$G194)</f>
        <v>16</v>
      </c>
      <c r="I194" s="42">
        <v>5</v>
      </c>
      <c r="J194" s="44">
        <f t="shared" si="7"/>
        <v>80</v>
      </c>
      <c r="K194" s="44">
        <f t="shared" si="8"/>
        <v>35800</v>
      </c>
      <c r="L194" s="80" t="s">
        <v>17</v>
      </c>
      <c r="M194" s="54" t="s">
        <v>719</v>
      </c>
      <c r="N194" s="44"/>
      <c r="O194" s="38"/>
      <c r="P194" s="116"/>
      <c r="Q194" s="2" t="s">
        <v>187</v>
      </c>
    </row>
    <row r="195" spans="1:17" x14ac:dyDescent="0.25">
      <c r="A195" s="45" t="s">
        <v>128</v>
      </c>
      <c r="B195" s="26" t="s">
        <v>545</v>
      </c>
      <c r="C195" s="39" t="s">
        <v>617</v>
      </c>
      <c r="D195" s="70">
        <v>2</v>
      </c>
      <c r="E195" s="70">
        <v>2</v>
      </c>
      <c r="F195" s="70">
        <v>2</v>
      </c>
      <c r="G195" s="70">
        <v>2</v>
      </c>
      <c r="H195" s="69">
        <f>SUM('PACC - SNCC.F.053 (3)'!$D195:$G195)</f>
        <v>8</v>
      </c>
      <c r="I195" s="42">
        <v>2250</v>
      </c>
      <c r="J195" s="44">
        <f t="shared" si="7"/>
        <v>18000</v>
      </c>
      <c r="K195" s="44">
        <f t="shared" si="8"/>
        <v>45620</v>
      </c>
      <c r="L195" s="80" t="s">
        <v>17</v>
      </c>
      <c r="M195" s="54" t="s">
        <v>719</v>
      </c>
      <c r="N195" s="44"/>
      <c r="O195" s="38"/>
      <c r="P195" s="116"/>
      <c r="Q195" s="2" t="s">
        <v>188</v>
      </c>
    </row>
    <row r="196" spans="1:17" x14ac:dyDescent="0.25">
      <c r="A196" s="45" t="s">
        <v>128</v>
      </c>
      <c r="B196" s="26" t="s">
        <v>546</v>
      </c>
      <c r="C196" s="39" t="s">
        <v>617</v>
      </c>
      <c r="D196" s="70">
        <v>2</v>
      </c>
      <c r="E196" s="70">
        <v>2</v>
      </c>
      <c r="F196" s="70">
        <v>2</v>
      </c>
      <c r="G196" s="70">
        <v>2</v>
      </c>
      <c r="H196" s="69">
        <f>SUM('PACC - SNCC.F.053 (3)'!$D196:$G196)</f>
        <v>8</v>
      </c>
      <c r="I196" s="42">
        <v>925</v>
      </c>
      <c r="J196" s="44">
        <f t="shared" si="7"/>
        <v>7400</v>
      </c>
      <c r="K196" s="44">
        <f t="shared" si="8"/>
        <v>27620</v>
      </c>
      <c r="L196" s="80" t="s">
        <v>17</v>
      </c>
      <c r="M196" s="54" t="s">
        <v>719</v>
      </c>
      <c r="N196" s="44"/>
      <c r="O196" s="38"/>
      <c r="P196" s="116"/>
      <c r="Q196" s="2" t="s">
        <v>189</v>
      </c>
    </row>
    <row r="197" spans="1:17" x14ac:dyDescent="0.25">
      <c r="A197" s="45" t="s">
        <v>128</v>
      </c>
      <c r="B197" s="26" t="s">
        <v>547</v>
      </c>
      <c r="C197" s="39" t="s">
        <v>622</v>
      </c>
      <c r="D197" s="70">
        <v>3</v>
      </c>
      <c r="E197" s="70">
        <v>3</v>
      </c>
      <c r="F197" s="70">
        <v>3</v>
      </c>
      <c r="G197" s="70">
        <v>3</v>
      </c>
      <c r="H197" s="69">
        <f>SUM('PACC - SNCC.F.053 (3)'!$D197:$G197)</f>
        <v>12</v>
      </c>
      <c r="I197" s="29">
        <v>700</v>
      </c>
      <c r="J197" s="44">
        <f t="shared" si="7"/>
        <v>8400</v>
      </c>
      <c r="K197" s="44">
        <f t="shared" si="8"/>
        <v>326220</v>
      </c>
      <c r="L197" s="80" t="s">
        <v>17</v>
      </c>
      <c r="M197" s="54" t="s">
        <v>719</v>
      </c>
      <c r="N197" s="44"/>
      <c r="O197" s="38"/>
      <c r="P197" s="116"/>
      <c r="Q197" s="2" t="s">
        <v>190</v>
      </c>
    </row>
    <row r="198" spans="1:17" x14ac:dyDescent="0.25">
      <c r="A198" s="45" t="s">
        <v>128</v>
      </c>
      <c r="B198" s="26" t="s">
        <v>548</v>
      </c>
      <c r="C198" s="39" t="s">
        <v>620</v>
      </c>
      <c r="D198" s="70">
        <v>2</v>
      </c>
      <c r="E198" s="70">
        <v>2</v>
      </c>
      <c r="F198" s="70">
        <v>2</v>
      </c>
      <c r="G198" s="70">
        <v>2</v>
      </c>
      <c r="H198" s="69">
        <f>SUM('PACC - SNCC.F.053 (3)'!$D198:$G198)</f>
        <v>8</v>
      </c>
      <c r="I198" s="42">
        <v>240</v>
      </c>
      <c r="J198" s="44">
        <f t="shared" si="7"/>
        <v>1920</v>
      </c>
      <c r="K198" s="44">
        <f t="shared" si="8"/>
        <v>393420</v>
      </c>
      <c r="L198" s="80" t="s">
        <v>17</v>
      </c>
      <c r="M198" s="54" t="s">
        <v>719</v>
      </c>
      <c r="N198" s="44"/>
      <c r="O198" s="38"/>
      <c r="P198" s="116"/>
      <c r="Q198" s="2" t="s">
        <v>191</v>
      </c>
    </row>
    <row r="199" spans="1:17" x14ac:dyDescent="0.25">
      <c r="A199" s="45" t="s">
        <v>128</v>
      </c>
      <c r="B199" s="26" t="s">
        <v>885</v>
      </c>
      <c r="C199" s="39" t="s">
        <v>721</v>
      </c>
      <c r="D199" s="70">
        <v>3</v>
      </c>
      <c r="E199" s="70">
        <v>3</v>
      </c>
      <c r="F199" s="70">
        <v>3</v>
      </c>
      <c r="G199" s="70">
        <v>3</v>
      </c>
      <c r="H199" s="69">
        <f>SUM('PACC - SNCC.F.053 (3)'!$D199:$G199)</f>
        <v>12</v>
      </c>
      <c r="I199" s="29">
        <v>825</v>
      </c>
      <c r="J199" s="44">
        <f t="shared" ref="J199:J230" si="9">+H199*I199</f>
        <v>9900</v>
      </c>
      <c r="K199" s="44">
        <f t="shared" ref="K199:K230" si="10">SUM(J199:J203)</f>
        <v>504600</v>
      </c>
      <c r="L199" s="80" t="s">
        <v>17</v>
      </c>
      <c r="M199" s="54" t="s">
        <v>719</v>
      </c>
      <c r="N199" s="44"/>
      <c r="O199" s="38"/>
      <c r="P199" s="116"/>
      <c r="Q199" s="2" t="s">
        <v>192</v>
      </c>
    </row>
    <row r="200" spans="1:17" x14ac:dyDescent="0.25">
      <c r="A200" s="45"/>
      <c r="B200" s="32" t="s">
        <v>549</v>
      </c>
      <c r="C200" s="39"/>
      <c r="D200" s="70"/>
      <c r="E200" s="70"/>
      <c r="F200" s="70"/>
      <c r="G200" s="70"/>
      <c r="H200" s="69">
        <f>SUM('PACC - SNCC.F.053 (3)'!$D200:$G200)</f>
        <v>0</v>
      </c>
      <c r="I200" s="42"/>
      <c r="J200" s="44"/>
      <c r="K200" s="44"/>
      <c r="L200" s="80"/>
      <c r="M200" s="54"/>
      <c r="N200" s="44"/>
      <c r="O200" s="38"/>
      <c r="P200" s="116"/>
      <c r="Q200" s="2" t="s">
        <v>193</v>
      </c>
    </row>
    <row r="201" spans="1:17" x14ac:dyDescent="0.25">
      <c r="A201" s="45" t="s">
        <v>264</v>
      </c>
      <c r="B201" s="26" t="s">
        <v>550</v>
      </c>
      <c r="C201" s="39" t="s">
        <v>614</v>
      </c>
      <c r="D201" s="70">
        <v>90</v>
      </c>
      <c r="E201" s="70">
        <v>90</v>
      </c>
      <c r="F201" s="70">
        <v>90</v>
      </c>
      <c r="G201" s="70">
        <v>90</v>
      </c>
      <c r="H201" s="69">
        <f>SUM('PACC - SNCC.F.053 (3)'!$D201:$G201)</f>
        <v>360</v>
      </c>
      <c r="I201" s="42">
        <v>850</v>
      </c>
      <c r="J201" s="44">
        <f t="shared" si="9"/>
        <v>306000</v>
      </c>
      <c r="K201" s="44">
        <f t="shared" si="10"/>
        <v>567200</v>
      </c>
      <c r="L201" s="80" t="s">
        <v>20</v>
      </c>
      <c r="M201" s="54" t="s">
        <v>719</v>
      </c>
      <c r="N201" s="44"/>
      <c r="O201" s="38"/>
      <c r="P201" s="116"/>
      <c r="Q201" s="2" t="s">
        <v>194</v>
      </c>
    </row>
    <row r="202" spans="1:17" x14ac:dyDescent="0.25">
      <c r="A202" s="45" t="s">
        <v>264</v>
      </c>
      <c r="B202" s="26" t="s">
        <v>551</v>
      </c>
      <c r="C202" s="27" t="s">
        <v>614</v>
      </c>
      <c r="D202" s="70">
        <v>27</v>
      </c>
      <c r="E202" s="70">
        <v>27</v>
      </c>
      <c r="F202" s="70">
        <v>27</v>
      </c>
      <c r="G202" s="70">
        <v>27</v>
      </c>
      <c r="H202" s="69">
        <f>SUM('PACC - SNCC.F.053 (3)'!$D202:$G202)</f>
        <v>108</v>
      </c>
      <c r="I202" s="42">
        <v>700</v>
      </c>
      <c r="J202" s="44">
        <f t="shared" si="9"/>
        <v>75600</v>
      </c>
      <c r="K202" s="44">
        <f t="shared" si="10"/>
        <v>286400</v>
      </c>
      <c r="L202" s="80" t="s">
        <v>18</v>
      </c>
      <c r="M202" s="54" t="s">
        <v>719</v>
      </c>
      <c r="N202" s="44"/>
      <c r="O202" s="38"/>
      <c r="P202" s="116"/>
      <c r="Q202" s="2" t="s">
        <v>195</v>
      </c>
    </row>
    <row r="203" spans="1:17" x14ac:dyDescent="0.25">
      <c r="A203" s="45" t="s">
        <v>264</v>
      </c>
      <c r="B203" s="26" t="s">
        <v>552</v>
      </c>
      <c r="C203" s="39" t="s">
        <v>614</v>
      </c>
      <c r="D203" s="70">
        <v>39</v>
      </c>
      <c r="E203" s="70">
        <v>39</v>
      </c>
      <c r="F203" s="70">
        <v>39</v>
      </c>
      <c r="G203" s="70">
        <v>39</v>
      </c>
      <c r="H203" s="69">
        <f>SUM('PACC - SNCC.F.053 (3)'!$D203:$G203)</f>
        <v>156</v>
      </c>
      <c r="I203" s="42">
        <v>725</v>
      </c>
      <c r="J203" s="44">
        <f t="shared" si="9"/>
        <v>113100</v>
      </c>
      <c r="K203" s="44">
        <f t="shared" si="10"/>
        <v>243800</v>
      </c>
      <c r="L203" s="80" t="s">
        <v>17</v>
      </c>
      <c r="M203" s="54" t="s">
        <v>719</v>
      </c>
      <c r="N203" s="44"/>
      <c r="O203" s="38"/>
      <c r="P203" s="116"/>
      <c r="Q203" s="2" t="s">
        <v>196</v>
      </c>
    </row>
    <row r="204" spans="1:17" x14ac:dyDescent="0.25">
      <c r="A204" s="45" t="s">
        <v>264</v>
      </c>
      <c r="B204" s="26" t="s">
        <v>553</v>
      </c>
      <c r="C204" s="27" t="s">
        <v>614</v>
      </c>
      <c r="D204" s="70">
        <v>10</v>
      </c>
      <c r="E204" s="70">
        <v>10</v>
      </c>
      <c r="F204" s="70">
        <v>10</v>
      </c>
      <c r="G204" s="70">
        <v>10</v>
      </c>
      <c r="H204" s="69">
        <f>SUM('PACC - SNCC.F.053 (3)'!$D204:$G204)</f>
        <v>40</v>
      </c>
      <c r="I204" s="42">
        <v>725</v>
      </c>
      <c r="J204" s="44">
        <f t="shared" si="9"/>
        <v>29000</v>
      </c>
      <c r="K204" s="44">
        <f t="shared" si="10"/>
        <v>180200</v>
      </c>
      <c r="L204" s="80" t="s">
        <v>17</v>
      </c>
      <c r="M204" s="54" t="s">
        <v>719</v>
      </c>
      <c r="N204" s="44"/>
      <c r="O204" s="38"/>
      <c r="P204" s="116"/>
      <c r="Q204" s="2" t="s">
        <v>197</v>
      </c>
    </row>
    <row r="205" spans="1:17" x14ac:dyDescent="0.25">
      <c r="A205" s="45" t="s">
        <v>264</v>
      </c>
      <c r="B205" s="26" t="s">
        <v>554</v>
      </c>
      <c r="C205" s="39" t="s">
        <v>614</v>
      </c>
      <c r="D205" s="70">
        <v>15</v>
      </c>
      <c r="E205" s="70">
        <v>15</v>
      </c>
      <c r="F205" s="70">
        <v>15</v>
      </c>
      <c r="G205" s="70">
        <v>15</v>
      </c>
      <c r="H205" s="69">
        <f>SUM('PACC - SNCC.F.053 (3)'!$D205:$G205)</f>
        <v>60</v>
      </c>
      <c r="I205" s="42">
        <v>725</v>
      </c>
      <c r="J205" s="44">
        <f t="shared" si="9"/>
        <v>43500</v>
      </c>
      <c r="K205" s="44">
        <f t="shared" si="10"/>
        <v>160200</v>
      </c>
      <c r="L205" s="80" t="s">
        <v>17</v>
      </c>
      <c r="M205" s="54" t="s">
        <v>719</v>
      </c>
      <c r="N205" s="44"/>
      <c r="O205" s="38"/>
      <c r="P205" s="116"/>
      <c r="Q205" s="2" t="s">
        <v>198</v>
      </c>
    </row>
    <row r="206" spans="1:17" x14ac:dyDescent="0.25">
      <c r="A206" s="45" t="s">
        <v>264</v>
      </c>
      <c r="B206" s="26" t="s">
        <v>555</v>
      </c>
      <c r="C206" s="39" t="s">
        <v>614</v>
      </c>
      <c r="D206" s="70">
        <v>9</v>
      </c>
      <c r="E206" s="70">
        <v>9</v>
      </c>
      <c r="F206" s="70">
        <v>9</v>
      </c>
      <c r="G206" s="70">
        <v>9</v>
      </c>
      <c r="H206" s="69">
        <f>SUM('PACC - SNCC.F.053 (3)'!$D206:$G206)</f>
        <v>36</v>
      </c>
      <c r="I206" s="42">
        <v>700</v>
      </c>
      <c r="J206" s="44">
        <f t="shared" si="9"/>
        <v>25200</v>
      </c>
      <c r="K206" s="44">
        <f t="shared" si="10"/>
        <v>128700</v>
      </c>
      <c r="L206" s="80" t="s">
        <v>17</v>
      </c>
      <c r="M206" s="54" t="s">
        <v>719</v>
      </c>
      <c r="N206" s="44"/>
      <c r="O206" s="38"/>
      <c r="P206" s="116"/>
      <c r="Q206" s="2" t="s">
        <v>199</v>
      </c>
    </row>
    <row r="207" spans="1:17" x14ac:dyDescent="0.25">
      <c r="A207" s="45" t="s">
        <v>264</v>
      </c>
      <c r="B207" s="33" t="s">
        <v>556</v>
      </c>
      <c r="C207" s="39" t="s">
        <v>614</v>
      </c>
      <c r="D207" s="70">
        <v>10</v>
      </c>
      <c r="E207" s="70">
        <v>10</v>
      </c>
      <c r="F207" s="70">
        <v>10</v>
      </c>
      <c r="G207" s="70">
        <v>10</v>
      </c>
      <c r="H207" s="69">
        <f>SUM('PACC - SNCC.F.053 (3)'!$D207:$G207)</f>
        <v>40</v>
      </c>
      <c r="I207" s="42">
        <v>825</v>
      </c>
      <c r="J207" s="44">
        <f t="shared" si="9"/>
        <v>33000</v>
      </c>
      <c r="K207" s="44">
        <f t="shared" si="10"/>
        <v>118500</v>
      </c>
      <c r="L207" s="80" t="s">
        <v>17</v>
      </c>
      <c r="M207" s="54" t="s">
        <v>719</v>
      </c>
      <c r="N207" s="44"/>
      <c r="O207" s="38"/>
      <c r="P207" s="116"/>
      <c r="Q207" s="2" t="s">
        <v>200</v>
      </c>
    </row>
    <row r="208" spans="1:17" x14ac:dyDescent="0.25">
      <c r="A208" s="45" t="s">
        <v>264</v>
      </c>
      <c r="B208" s="34" t="s">
        <v>557</v>
      </c>
      <c r="C208" s="39" t="s">
        <v>614</v>
      </c>
      <c r="D208" s="70">
        <v>15</v>
      </c>
      <c r="E208" s="70">
        <v>15</v>
      </c>
      <c r="F208" s="70">
        <v>15</v>
      </c>
      <c r="G208" s="70">
        <v>15</v>
      </c>
      <c r="H208" s="69">
        <f>SUM('PACC - SNCC.F.053 (3)'!$D208:$G208)</f>
        <v>60</v>
      </c>
      <c r="I208" s="42">
        <v>825</v>
      </c>
      <c r="J208" s="44">
        <f t="shared" si="9"/>
        <v>49500</v>
      </c>
      <c r="K208" s="44">
        <f t="shared" si="10"/>
        <v>93900</v>
      </c>
      <c r="L208" s="80" t="s">
        <v>17</v>
      </c>
      <c r="M208" s="54" t="s">
        <v>719</v>
      </c>
      <c r="N208" s="44"/>
      <c r="O208" s="38"/>
      <c r="P208" s="116"/>
      <c r="Q208" s="2" t="s">
        <v>201</v>
      </c>
    </row>
    <row r="209" spans="1:17" x14ac:dyDescent="0.25">
      <c r="A209" s="45" t="s">
        <v>264</v>
      </c>
      <c r="B209" s="34" t="s">
        <v>558</v>
      </c>
      <c r="C209" s="39" t="s">
        <v>614</v>
      </c>
      <c r="D209" s="70">
        <v>3</v>
      </c>
      <c r="E209" s="70">
        <v>3</v>
      </c>
      <c r="F209" s="70">
        <v>3</v>
      </c>
      <c r="G209" s="70">
        <v>3</v>
      </c>
      <c r="H209" s="69">
        <f>SUM('PACC - SNCC.F.053 (3)'!$D209:$G209)</f>
        <v>12</v>
      </c>
      <c r="I209" s="42">
        <v>750</v>
      </c>
      <c r="J209" s="44">
        <f t="shared" si="9"/>
        <v>9000</v>
      </c>
      <c r="K209" s="44">
        <f t="shared" si="10"/>
        <v>272400</v>
      </c>
      <c r="L209" s="80" t="s">
        <v>17</v>
      </c>
      <c r="M209" s="54" t="s">
        <v>719</v>
      </c>
      <c r="N209" s="44"/>
      <c r="O209" s="38"/>
      <c r="P209" s="116"/>
      <c r="Q209" s="2" t="s">
        <v>202</v>
      </c>
    </row>
    <row r="210" spans="1:17" x14ac:dyDescent="0.25">
      <c r="A210" s="45" t="s">
        <v>264</v>
      </c>
      <c r="B210" s="34" t="s">
        <v>559</v>
      </c>
      <c r="C210" s="39" t="s">
        <v>614</v>
      </c>
      <c r="D210" s="70">
        <v>4</v>
      </c>
      <c r="E210" s="70">
        <v>4</v>
      </c>
      <c r="F210" s="70">
        <v>4</v>
      </c>
      <c r="G210" s="70">
        <v>4</v>
      </c>
      <c r="H210" s="69">
        <f>SUM('PACC - SNCC.F.053 (3)'!$D210:$G210)</f>
        <v>16</v>
      </c>
      <c r="I210" s="42">
        <v>750</v>
      </c>
      <c r="J210" s="44">
        <f t="shared" si="9"/>
        <v>12000</v>
      </c>
      <c r="K210" s="44">
        <f t="shared" si="10"/>
        <v>269200</v>
      </c>
      <c r="L210" s="80" t="s">
        <v>17</v>
      </c>
      <c r="M210" s="54" t="s">
        <v>719</v>
      </c>
      <c r="N210" s="44"/>
      <c r="O210" s="38"/>
      <c r="P210" s="116"/>
      <c r="Q210" s="2" t="s">
        <v>203</v>
      </c>
    </row>
    <row r="211" spans="1:17" x14ac:dyDescent="0.25">
      <c r="A211" s="45" t="s">
        <v>264</v>
      </c>
      <c r="B211" s="34" t="s">
        <v>560</v>
      </c>
      <c r="C211" s="39" t="s">
        <v>614</v>
      </c>
      <c r="D211" s="70">
        <v>5</v>
      </c>
      <c r="E211" s="70">
        <v>5</v>
      </c>
      <c r="F211" s="70">
        <v>5</v>
      </c>
      <c r="G211" s="70">
        <v>5</v>
      </c>
      <c r="H211" s="69">
        <f>SUM('PACC - SNCC.F.053 (3)'!$D211:$G211)</f>
        <v>20</v>
      </c>
      <c r="I211" s="42">
        <v>750</v>
      </c>
      <c r="J211" s="44">
        <f t="shared" si="9"/>
        <v>15000</v>
      </c>
      <c r="K211" s="44">
        <f t="shared" si="10"/>
        <v>295600</v>
      </c>
      <c r="L211" s="80" t="s">
        <v>17</v>
      </c>
      <c r="M211" s="54" t="s">
        <v>719</v>
      </c>
      <c r="N211" s="44"/>
      <c r="O211" s="38"/>
      <c r="P211" s="116"/>
      <c r="Q211" s="2" t="s">
        <v>204</v>
      </c>
    </row>
    <row r="212" spans="1:17" x14ac:dyDescent="0.25">
      <c r="A212" s="45" t="s">
        <v>264</v>
      </c>
      <c r="B212" s="34" t="s">
        <v>561</v>
      </c>
      <c r="C212" s="39" t="s">
        <v>614</v>
      </c>
      <c r="D212" s="70">
        <v>3</v>
      </c>
      <c r="E212" s="70">
        <v>3</v>
      </c>
      <c r="F212" s="70">
        <v>3</v>
      </c>
      <c r="G212" s="70">
        <v>3</v>
      </c>
      <c r="H212" s="69">
        <f>SUM('PACC - SNCC.F.053 (3)'!$D212:$G212)</f>
        <v>12</v>
      </c>
      <c r="I212" s="42">
        <v>700</v>
      </c>
      <c r="J212" s="44">
        <f t="shared" si="9"/>
        <v>8400</v>
      </c>
      <c r="K212" s="44">
        <f t="shared" si="10"/>
        <v>295100</v>
      </c>
      <c r="L212" s="80" t="s">
        <v>17</v>
      </c>
      <c r="M212" s="54" t="s">
        <v>719</v>
      </c>
      <c r="N212" s="44"/>
      <c r="O212" s="38"/>
      <c r="P212" s="116"/>
      <c r="Q212" s="2" t="s">
        <v>205</v>
      </c>
    </row>
    <row r="213" spans="1:17" x14ac:dyDescent="0.25">
      <c r="A213" s="45" t="s">
        <v>264</v>
      </c>
      <c r="B213" s="34" t="s">
        <v>562</v>
      </c>
      <c r="C213" s="39" t="s">
        <v>614</v>
      </c>
      <c r="D213" s="70">
        <v>38</v>
      </c>
      <c r="E213" s="70">
        <v>38</v>
      </c>
      <c r="F213" s="70">
        <v>38</v>
      </c>
      <c r="G213" s="70">
        <v>38</v>
      </c>
      <c r="H213" s="69">
        <f>SUM('PACC - SNCC.F.053 (3)'!$D213:$G213)</f>
        <v>152</v>
      </c>
      <c r="I213" s="42">
        <v>1500</v>
      </c>
      <c r="J213" s="44">
        <f t="shared" si="9"/>
        <v>228000</v>
      </c>
      <c r="K213" s="44">
        <f t="shared" si="10"/>
        <v>301700</v>
      </c>
      <c r="L213" s="80" t="s">
        <v>20</v>
      </c>
      <c r="M213" s="54" t="s">
        <v>719</v>
      </c>
      <c r="N213" s="44"/>
      <c r="O213" s="38"/>
      <c r="P213" s="116"/>
      <c r="Q213" s="2" t="s">
        <v>206</v>
      </c>
    </row>
    <row r="214" spans="1:17" x14ac:dyDescent="0.25">
      <c r="A214" s="45" t="s">
        <v>264</v>
      </c>
      <c r="B214" s="34" t="s">
        <v>563</v>
      </c>
      <c r="C214" s="39" t="s">
        <v>614</v>
      </c>
      <c r="D214" s="70">
        <v>2</v>
      </c>
      <c r="E214" s="70">
        <v>2</v>
      </c>
      <c r="F214" s="70">
        <v>2</v>
      </c>
      <c r="G214" s="70">
        <v>2</v>
      </c>
      <c r="H214" s="69">
        <f>SUM('PACC - SNCC.F.053 (3)'!$D214:$G214)</f>
        <v>8</v>
      </c>
      <c r="I214" s="42">
        <v>725</v>
      </c>
      <c r="J214" s="44">
        <f t="shared" si="9"/>
        <v>5800</v>
      </c>
      <c r="K214" s="44">
        <f t="shared" si="10"/>
        <v>199700</v>
      </c>
      <c r="L214" s="80" t="s">
        <v>17</v>
      </c>
      <c r="M214" s="54" t="s">
        <v>719</v>
      </c>
      <c r="N214" s="44"/>
      <c r="O214" s="38"/>
      <c r="P214" s="116"/>
      <c r="Q214" s="2" t="s">
        <v>207</v>
      </c>
    </row>
    <row r="215" spans="1:17" x14ac:dyDescent="0.25">
      <c r="A215" s="45" t="s">
        <v>264</v>
      </c>
      <c r="B215" s="34" t="s">
        <v>564</v>
      </c>
      <c r="C215" s="39" t="s">
        <v>614</v>
      </c>
      <c r="D215" s="70">
        <v>8</v>
      </c>
      <c r="E215" s="70">
        <v>8</v>
      </c>
      <c r="F215" s="70">
        <v>8</v>
      </c>
      <c r="G215" s="70">
        <v>8</v>
      </c>
      <c r="H215" s="69">
        <f>SUM('PACC - SNCC.F.053 (3)'!$D215:$G215)</f>
        <v>32</v>
      </c>
      <c r="I215" s="42">
        <v>1200</v>
      </c>
      <c r="J215" s="44">
        <f t="shared" si="9"/>
        <v>38400</v>
      </c>
      <c r="K215" s="44">
        <f t="shared" si="10"/>
        <v>233900</v>
      </c>
      <c r="L215" s="80" t="s">
        <v>17</v>
      </c>
      <c r="M215" s="54" t="s">
        <v>719</v>
      </c>
      <c r="N215" s="44"/>
      <c r="O215" s="38"/>
      <c r="P215" s="116"/>
      <c r="Q215" s="2" t="s">
        <v>208</v>
      </c>
    </row>
    <row r="216" spans="1:17" x14ac:dyDescent="0.25">
      <c r="A216" s="45" t="s">
        <v>264</v>
      </c>
      <c r="B216" s="34" t="s">
        <v>565</v>
      </c>
      <c r="C216" s="39" t="s">
        <v>614</v>
      </c>
      <c r="D216" s="70">
        <v>5</v>
      </c>
      <c r="E216" s="70">
        <v>5</v>
      </c>
      <c r="F216" s="70">
        <v>5</v>
      </c>
      <c r="G216" s="70">
        <v>5</v>
      </c>
      <c r="H216" s="69">
        <f>SUM('PACC - SNCC.F.053 (3)'!$D216:$G216)</f>
        <v>20</v>
      </c>
      <c r="I216" s="42">
        <v>725</v>
      </c>
      <c r="J216" s="44">
        <f t="shared" si="9"/>
        <v>14500</v>
      </c>
      <c r="K216" s="44">
        <f t="shared" si="10"/>
        <v>204200</v>
      </c>
      <c r="L216" s="80" t="s">
        <v>17</v>
      </c>
      <c r="M216" s="54" t="s">
        <v>719</v>
      </c>
      <c r="N216" s="44"/>
      <c r="O216" s="38"/>
      <c r="P216" s="116"/>
      <c r="Q216" s="2" t="s">
        <v>209</v>
      </c>
    </row>
    <row r="217" spans="1:17" x14ac:dyDescent="0.25">
      <c r="A217" s="45" t="s">
        <v>264</v>
      </c>
      <c r="B217" s="34" t="s">
        <v>566</v>
      </c>
      <c r="C217" s="39" t="s">
        <v>614</v>
      </c>
      <c r="D217" s="70">
        <v>5</v>
      </c>
      <c r="E217" s="70">
        <v>5</v>
      </c>
      <c r="F217" s="70">
        <v>5</v>
      </c>
      <c r="G217" s="70">
        <v>5</v>
      </c>
      <c r="H217" s="69">
        <f>SUM('PACC - SNCC.F.053 (3)'!$D217:$G217)</f>
        <v>20</v>
      </c>
      <c r="I217" s="42">
        <v>750</v>
      </c>
      <c r="J217" s="44">
        <f t="shared" si="9"/>
        <v>15000</v>
      </c>
      <c r="K217" s="44">
        <f t="shared" si="10"/>
        <v>201300</v>
      </c>
      <c r="L217" s="80" t="s">
        <v>17</v>
      </c>
      <c r="M217" s="54" t="s">
        <v>719</v>
      </c>
      <c r="N217" s="44"/>
      <c r="O217" s="38"/>
      <c r="P217" s="116"/>
      <c r="Q217" s="2" t="s">
        <v>210</v>
      </c>
    </row>
    <row r="218" spans="1:17" x14ac:dyDescent="0.25">
      <c r="A218" s="45" t="s">
        <v>264</v>
      </c>
      <c r="B218" s="34" t="s">
        <v>567</v>
      </c>
      <c r="C218" s="39" t="s">
        <v>623</v>
      </c>
      <c r="D218" s="70">
        <v>4500</v>
      </c>
      <c r="E218" s="70">
        <v>4500</v>
      </c>
      <c r="F218" s="70">
        <v>4500</v>
      </c>
      <c r="G218" s="70">
        <v>4500</v>
      </c>
      <c r="H218" s="69">
        <f>SUM('PACC - SNCC.F.053 (3)'!$D218:$G218)</f>
        <v>18000</v>
      </c>
      <c r="I218" s="42">
        <v>7</v>
      </c>
      <c r="J218" s="44">
        <f t="shared" si="9"/>
        <v>126000</v>
      </c>
      <c r="K218" s="44">
        <f t="shared" si="10"/>
        <v>200700</v>
      </c>
      <c r="L218" s="80" t="s">
        <v>20</v>
      </c>
      <c r="M218" s="54" t="s">
        <v>719</v>
      </c>
      <c r="N218" s="44"/>
      <c r="O218" s="38"/>
      <c r="P218" s="116"/>
      <c r="Q218" s="2" t="s">
        <v>211</v>
      </c>
    </row>
    <row r="219" spans="1:17" x14ac:dyDescent="0.25">
      <c r="A219" s="45" t="s">
        <v>264</v>
      </c>
      <c r="B219" s="34" t="s">
        <v>568</v>
      </c>
      <c r="C219" s="39" t="s">
        <v>618</v>
      </c>
      <c r="D219" s="70">
        <v>2000</v>
      </c>
      <c r="E219" s="70">
        <v>2000</v>
      </c>
      <c r="F219" s="70">
        <v>2000</v>
      </c>
      <c r="G219" s="70">
        <v>2000</v>
      </c>
      <c r="H219" s="69">
        <f>SUM('PACC - SNCC.F.053 (3)'!$D219:$G219)</f>
        <v>8000</v>
      </c>
      <c r="I219" s="42">
        <v>5</v>
      </c>
      <c r="J219" s="44">
        <f t="shared" si="9"/>
        <v>40000</v>
      </c>
      <c r="K219" s="44">
        <f t="shared" si="10"/>
        <v>89700</v>
      </c>
      <c r="L219" s="80" t="s">
        <v>17</v>
      </c>
      <c r="M219" s="54" t="s">
        <v>719</v>
      </c>
      <c r="N219" s="44"/>
      <c r="O219" s="38"/>
      <c r="P219" s="116"/>
      <c r="Q219" s="2" t="s">
        <v>212</v>
      </c>
    </row>
    <row r="220" spans="1:17" x14ac:dyDescent="0.25">
      <c r="A220" s="45" t="s">
        <v>264</v>
      </c>
      <c r="B220" s="34" t="s">
        <v>569</v>
      </c>
      <c r="C220" s="25" t="s">
        <v>614</v>
      </c>
      <c r="D220" s="70">
        <v>3</v>
      </c>
      <c r="E220" s="70">
        <v>3</v>
      </c>
      <c r="F220" s="70">
        <v>3</v>
      </c>
      <c r="G220" s="70">
        <v>3</v>
      </c>
      <c r="H220" s="69">
        <f>SUM('PACC - SNCC.F.053 (3)'!$D220:$G220)</f>
        <v>12</v>
      </c>
      <c r="I220" s="42">
        <v>725</v>
      </c>
      <c r="J220" s="44">
        <f t="shared" si="9"/>
        <v>8700</v>
      </c>
      <c r="K220" s="44">
        <f t="shared" si="10"/>
        <v>437300</v>
      </c>
      <c r="L220" s="80" t="s">
        <v>17</v>
      </c>
      <c r="M220" s="54" t="s">
        <v>719</v>
      </c>
      <c r="N220" s="44"/>
      <c r="O220" s="38"/>
      <c r="P220" s="116"/>
      <c r="Q220" s="2" t="s">
        <v>213</v>
      </c>
    </row>
    <row r="221" spans="1:17" x14ac:dyDescent="0.25">
      <c r="A221" s="45" t="s">
        <v>264</v>
      </c>
      <c r="B221" s="34" t="s">
        <v>570</v>
      </c>
      <c r="C221" s="25" t="s">
        <v>614</v>
      </c>
      <c r="D221" s="70">
        <v>4</v>
      </c>
      <c r="E221" s="70">
        <v>4</v>
      </c>
      <c r="F221" s="70">
        <v>4</v>
      </c>
      <c r="G221" s="70">
        <v>4</v>
      </c>
      <c r="H221" s="69">
        <f>SUM('PACC - SNCC.F.053 (3)'!$D221:$G221)</f>
        <v>16</v>
      </c>
      <c r="I221" s="42">
        <v>725</v>
      </c>
      <c r="J221" s="44">
        <f t="shared" si="9"/>
        <v>11600</v>
      </c>
      <c r="K221" s="44">
        <f t="shared" si="10"/>
        <v>435320</v>
      </c>
      <c r="L221" s="80" t="s">
        <v>17</v>
      </c>
      <c r="M221" s="54" t="s">
        <v>719</v>
      </c>
      <c r="N221" s="44"/>
      <c r="O221" s="38"/>
      <c r="P221" s="116"/>
      <c r="Q221" s="2" t="s">
        <v>214</v>
      </c>
    </row>
    <row r="222" spans="1:17" x14ac:dyDescent="0.25">
      <c r="A222" s="45" t="s">
        <v>264</v>
      </c>
      <c r="B222" s="34" t="s">
        <v>571</v>
      </c>
      <c r="C222" s="25" t="s">
        <v>614</v>
      </c>
      <c r="D222" s="70">
        <v>4</v>
      </c>
      <c r="E222" s="70">
        <v>4</v>
      </c>
      <c r="F222" s="70">
        <v>4</v>
      </c>
      <c r="G222" s="70">
        <v>4</v>
      </c>
      <c r="H222" s="69">
        <f>SUM('PACC - SNCC.F.053 (3)'!$D222:$G222)</f>
        <v>16</v>
      </c>
      <c r="I222" s="42">
        <v>900</v>
      </c>
      <c r="J222" s="44">
        <f t="shared" si="9"/>
        <v>14400</v>
      </c>
      <c r="K222" s="44">
        <f t="shared" si="10"/>
        <v>941720</v>
      </c>
      <c r="L222" s="80" t="s">
        <v>17</v>
      </c>
      <c r="M222" s="54" t="s">
        <v>719</v>
      </c>
      <c r="N222" s="44"/>
      <c r="O222" s="38"/>
      <c r="P222" s="116"/>
      <c r="Q222" s="2" t="s">
        <v>215</v>
      </c>
    </row>
    <row r="223" spans="1:17" x14ac:dyDescent="0.25">
      <c r="A223" s="45" t="s">
        <v>264</v>
      </c>
      <c r="B223" s="34" t="s">
        <v>572</v>
      </c>
      <c r="C223" s="25" t="s">
        <v>614</v>
      </c>
      <c r="D223" s="70">
        <v>5</v>
      </c>
      <c r="E223" s="70">
        <v>5</v>
      </c>
      <c r="F223" s="70">
        <v>5</v>
      </c>
      <c r="G223" s="70">
        <v>5</v>
      </c>
      <c r="H223" s="69">
        <f>SUM('PACC - SNCC.F.053 (3)'!$D223:$G223)</f>
        <v>20</v>
      </c>
      <c r="I223" s="42">
        <v>750</v>
      </c>
      <c r="J223" s="44">
        <f t="shared" si="9"/>
        <v>15000</v>
      </c>
      <c r="K223" s="44">
        <f t="shared" si="10"/>
        <v>1109320</v>
      </c>
      <c r="L223" s="80" t="s">
        <v>17</v>
      </c>
      <c r="M223" s="54" t="s">
        <v>719</v>
      </c>
      <c r="N223" s="44"/>
      <c r="O223" s="38"/>
      <c r="P223" s="116"/>
      <c r="Q223" s="2" t="s">
        <v>216</v>
      </c>
    </row>
    <row r="224" spans="1:17" x14ac:dyDescent="0.25">
      <c r="A224" s="45" t="s">
        <v>264</v>
      </c>
      <c r="B224" s="34" t="s">
        <v>573</v>
      </c>
      <c r="C224" s="25" t="s">
        <v>614</v>
      </c>
      <c r="D224" s="70">
        <v>1140</v>
      </c>
      <c r="E224" s="70">
        <v>1140</v>
      </c>
      <c r="F224" s="70">
        <v>1140</v>
      </c>
      <c r="G224" s="70">
        <v>1140</v>
      </c>
      <c r="H224" s="69">
        <f>SUM('PACC - SNCC.F.053 (3)'!$D224:$G224)</f>
        <v>4560</v>
      </c>
      <c r="I224" s="42">
        <v>85</v>
      </c>
      <c r="J224" s="44">
        <f t="shared" si="9"/>
        <v>387600</v>
      </c>
      <c r="K224" s="44">
        <f t="shared" si="10"/>
        <v>1102720</v>
      </c>
      <c r="L224" s="80" t="s">
        <v>20</v>
      </c>
      <c r="M224" s="54" t="s">
        <v>719</v>
      </c>
      <c r="N224" s="44"/>
      <c r="O224" s="38"/>
      <c r="P224" s="116"/>
      <c r="Q224" s="2" t="s">
        <v>217</v>
      </c>
    </row>
    <row r="225" spans="1:17" x14ac:dyDescent="0.25">
      <c r="A225" s="45" t="s">
        <v>264</v>
      </c>
      <c r="B225" s="26" t="s">
        <v>574</v>
      </c>
      <c r="C225" s="25" t="s">
        <v>614</v>
      </c>
      <c r="D225" s="70">
        <v>7</v>
      </c>
      <c r="E225" s="70">
        <v>7</v>
      </c>
      <c r="F225" s="70">
        <v>7</v>
      </c>
      <c r="G225" s="70">
        <v>7</v>
      </c>
      <c r="H225" s="69">
        <f>SUM('PACC - SNCC.F.053 (3)'!$D225:$G225)</f>
        <v>28</v>
      </c>
      <c r="I225" s="42">
        <v>240</v>
      </c>
      <c r="J225" s="44">
        <f t="shared" si="9"/>
        <v>6720</v>
      </c>
      <c r="K225" s="44">
        <f t="shared" si="10"/>
        <v>765120</v>
      </c>
      <c r="L225" s="80" t="s">
        <v>17</v>
      </c>
      <c r="M225" s="54" t="s">
        <v>719</v>
      </c>
      <c r="N225" s="44"/>
      <c r="O225" s="38"/>
      <c r="P225" s="116"/>
      <c r="Q225" s="2" t="s">
        <v>218</v>
      </c>
    </row>
    <row r="226" spans="1:17" x14ac:dyDescent="0.25">
      <c r="A226" s="45" t="s">
        <v>264</v>
      </c>
      <c r="B226" s="34" t="s">
        <v>575</v>
      </c>
      <c r="C226" s="25" t="s">
        <v>614</v>
      </c>
      <c r="D226" s="70">
        <v>185</v>
      </c>
      <c r="E226" s="70">
        <v>185</v>
      </c>
      <c r="F226" s="70">
        <v>185</v>
      </c>
      <c r="G226" s="70">
        <v>185</v>
      </c>
      <c r="H226" s="69">
        <f>SUM('PACC - SNCC.F.053 (3)'!$D226:$G226)</f>
        <v>740</v>
      </c>
      <c r="I226" s="42">
        <v>700</v>
      </c>
      <c r="J226" s="44">
        <f t="shared" si="9"/>
        <v>518000</v>
      </c>
      <c r="K226" s="44">
        <f t="shared" si="10"/>
        <v>765760</v>
      </c>
      <c r="L226" s="80" t="s">
        <v>17</v>
      </c>
      <c r="M226" s="54" t="s">
        <v>719</v>
      </c>
      <c r="N226" s="44"/>
      <c r="O226" s="38"/>
      <c r="P226" s="116"/>
      <c r="Q226" s="2" t="s">
        <v>219</v>
      </c>
    </row>
    <row r="227" spans="1:17" x14ac:dyDescent="0.25">
      <c r="A227" s="45" t="s">
        <v>264</v>
      </c>
      <c r="B227" s="26" t="s">
        <v>576</v>
      </c>
      <c r="C227" s="40" t="s">
        <v>609</v>
      </c>
      <c r="D227" s="70">
        <v>65</v>
      </c>
      <c r="E227" s="70">
        <v>65</v>
      </c>
      <c r="F227" s="70">
        <v>65</v>
      </c>
      <c r="G227" s="70">
        <v>65</v>
      </c>
      <c r="H227" s="69">
        <f>SUM('PACC - SNCC.F.053 (3)'!$D227:$G227)</f>
        <v>260</v>
      </c>
      <c r="I227" s="42">
        <v>700</v>
      </c>
      <c r="J227" s="44">
        <f t="shared" si="9"/>
        <v>182000</v>
      </c>
      <c r="K227" s="44">
        <f t="shared" si="10"/>
        <v>255760</v>
      </c>
      <c r="L227" s="80" t="s">
        <v>20</v>
      </c>
      <c r="M227" s="54" t="s">
        <v>719</v>
      </c>
      <c r="N227" s="44"/>
      <c r="O227" s="38"/>
      <c r="P227" s="116"/>
      <c r="Q227" s="2" t="s">
        <v>220</v>
      </c>
    </row>
    <row r="228" spans="1:17" x14ac:dyDescent="0.25">
      <c r="A228" s="45" t="s">
        <v>264</v>
      </c>
      <c r="B228" s="34" t="s">
        <v>577</v>
      </c>
      <c r="C228" s="25" t="s">
        <v>614</v>
      </c>
      <c r="D228" s="70">
        <v>3</v>
      </c>
      <c r="E228" s="70">
        <v>3</v>
      </c>
      <c r="F228" s="70">
        <v>3</v>
      </c>
      <c r="G228" s="70">
        <v>3</v>
      </c>
      <c r="H228" s="69">
        <f>SUM('PACC - SNCC.F.053 (3)'!$D228:$G228)</f>
        <v>12</v>
      </c>
      <c r="I228" s="42">
        <v>700</v>
      </c>
      <c r="J228" s="44">
        <f t="shared" si="9"/>
        <v>8400</v>
      </c>
      <c r="K228" s="44">
        <f t="shared" si="10"/>
        <v>117260</v>
      </c>
      <c r="L228" s="80" t="s">
        <v>17</v>
      </c>
      <c r="M228" s="54" t="s">
        <v>719</v>
      </c>
      <c r="N228" s="44"/>
      <c r="O228" s="38"/>
      <c r="P228" s="116"/>
      <c r="Q228" s="2" t="s">
        <v>221</v>
      </c>
    </row>
    <row r="229" spans="1:17" x14ac:dyDescent="0.25">
      <c r="A229" s="45" t="s">
        <v>264</v>
      </c>
      <c r="B229" s="34" t="s">
        <v>578</v>
      </c>
      <c r="C229" s="25" t="s">
        <v>614</v>
      </c>
      <c r="D229" s="70">
        <v>5</v>
      </c>
      <c r="E229" s="70">
        <v>5</v>
      </c>
      <c r="F229" s="70">
        <v>5</v>
      </c>
      <c r="G229" s="70">
        <v>5</v>
      </c>
      <c r="H229" s="69">
        <f>SUM('PACC - SNCC.F.053 (3)'!$D229:$G229)</f>
        <v>20</v>
      </c>
      <c r="I229" s="42">
        <v>2500</v>
      </c>
      <c r="J229" s="44">
        <f t="shared" si="9"/>
        <v>50000</v>
      </c>
      <c r="K229" s="44">
        <f t="shared" si="10"/>
        <v>174380</v>
      </c>
      <c r="L229" s="80" t="s">
        <v>17</v>
      </c>
      <c r="M229" s="54" t="s">
        <v>719</v>
      </c>
      <c r="N229" s="44"/>
      <c r="O229" s="38"/>
      <c r="P229" s="116"/>
      <c r="Q229" s="2" t="s">
        <v>222</v>
      </c>
    </row>
    <row r="230" spans="1:17" x14ac:dyDescent="0.25">
      <c r="A230" s="45" t="s">
        <v>264</v>
      </c>
      <c r="B230" s="34" t="s">
        <v>579</v>
      </c>
      <c r="C230" s="25" t="s">
        <v>614</v>
      </c>
      <c r="D230" s="70">
        <v>8</v>
      </c>
      <c r="E230" s="70">
        <v>8</v>
      </c>
      <c r="F230" s="70">
        <v>8</v>
      </c>
      <c r="G230" s="70">
        <v>8</v>
      </c>
      <c r="H230" s="69">
        <f>SUM('PACC - SNCC.F.053 (3)'!$D230:$G230)</f>
        <v>32</v>
      </c>
      <c r="I230" s="37">
        <v>230</v>
      </c>
      <c r="J230" s="44">
        <f t="shared" si="9"/>
        <v>7360</v>
      </c>
      <c r="K230" s="44">
        <f t="shared" si="10"/>
        <v>280380</v>
      </c>
      <c r="L230" s="80" t="s">
        <v>17</v>
      </c>
      <c r="M230" s="54" t="s">
        <v>719</v>
      </c>
      <c r="N230" s="44"/>
      <c r="O230" s="38"/>
      <c r="P230" s="116"/>
      <c r="Q230" s="2" t="s">
        <v>223</v>
      </c>
    </row>
    <row r="231" spans="1:17" x14ac:dyDescent="0.25">
      <c r="A231" s="45" t="s">
        <v>264</v>
      </c>
      <c r="B231" s="34" t="s">
        <v>580</v>
      </c>
      <c r="C231" s="25" t="s">
        <v>618</v>
      </c>
      <c r="D231" s="70">
        <v>500</v>
      </c>
      <c r="E231" s="70">
        <v>500</v>
      </c>
      <c r="F231" s="70">
        <v>500</v>
      </c>
      <c r="G231" s="70">
        <v>500</v>
      </c>
      <c r="H231" s="69">
        <f>SUM('PACC - SNCC.F.053 (3)'!$D231:$G231)</f>
        <v>2000</v>
      </c>
      <c r="I231" s="37">
        <v>4</v>
      </c>
      <c r="J231" s="44">
        <f t="shared" ref="J231:J257" si="11">+H231*I231</f>
        <v>8000</v>
      </c>
      <c r="K231" s="44">
        <f t="shared" ref="K231:K257" si="12">SUM(J231:J235)</f>
        <v>293820</v>
      </c>
      <c r="L231" s="80" t="s">
        <v>17</v>
      </c>
      <c r="M231" s="54" t="s">
        <v>719</v>
      </c>
      <c r="N231" s="44"/>
      <c r="O231" s="38"/>
      <c r="P231" s="116"/>
      <c r="Q231" s="2" t="s">
        <v>224</v>
      </c>
    </row>
    <row r="232" spans="1:17" x14ac:dyDescent="0.25">
      <c r="A232" s="45" t="s">
        <v>264</v>
      </c>
      <c r="B232" s="35" t="s">
        <v>581</v>
      </c>
      <c r="C232" s="25" t="s">
        <v>609</v>
      </c>
      <c r="D232" s="70">
        <v>75</v>
      </c>
      <c r="E232" s="70">
        <v>75</v>
      </c>
      <c r="F232" s="70">
        <v>75</v>
      </c>
      <c r="G232" s="70">
        <v>75</v>
      </c>
      <c r="H232" s="69">
        <f>SUM('PACC - SNCC.F.053 (3)'!$D232:$G232)</f>
        <v>300</v>
      </c>
      <c r="I232" s="37">
        <v>145</v>
      </c>
      <c r="J232" s="44">
        <f t="shared" si="11"/>
        <v>43500</v>
      </c>
      <c r="K232" s="44">
        <f t="shared" si="12"/>
        <v>485820</v>
      </c>
      <c r="L232" s="80" t="s">
        <v>17</v>
      </c>
      <c r="M232" s="54" t="s">
        <v>719</v>
      </c>
      <c r="N232" s="44"/>
      <c r="O232" s="38"/>
      <c r="P232" s="116"/>
      <c r="Q232" s="2" t="s">
        <v>225</v>
      </c>
    </row>
    <row r="233" spans="1:17" x14ac:dyDescent="0.25">
      <c r="A233" s="45" t="s">
        <v>264</v>
      </c>
      <c r="B233" s="34" t="s">
        <v>582</v>
      </c>
      <c r="C233" s="25" t="s">
        <v>614</v>
      </c>
      <c r="D233" s="70">
        <v>63</v>
      </c>
      <c r="E233" s="70">
        <v>63</v>
      </c>
      <c r="F233" s="70">
        <v>63</v>
      </c>
      <c r="G233" s="70">
        <v>63</v>
      </c>
      <c r="H233" s="69">
        <f>SUM('PACC - SNCC.F.053 (3)'!$D233:$G233)</f>
        <v>252</v>
      </c>
      <c r="I233" s="37">
        <v>260</v>
      </c>
      <c r="J233" s="44">
        <f t="shared" si="11"/>
        <v>65520</v>
      </c>
      <c r="K233" s="44">
        <f t="shared" si="12"/>
        <v>592320</v>
      </c>
      <c r="L233" s="80" t="s">
        <v>17</v>
      </c>
      <c r="M233" s="54" t="s">
        <v>719</v>
      </c>
      <c r="N233" s="44"/>
      <c r="O233" s="38"/>
      <c r="P233" s="116"/>
      <c r="Q233" s="2" t="s">
        <v>226</v>
      </c>
    </row>
    <row r="234" spans="1:17" x14ac:dyDescent="0.25">
      <c r="A234" s="45" t="s">
        <v>264</v>
      </c>
      <c r="B234" s="34" t="s">
        <v>583</v>
      </c>
      <c r="C234" s="25" t="s">
        <v>614</v>
      </c>
      <c r="D234" s="70">
        <v>150</v>
      </c>
      <c r="E234" s="70">
        <v>150</v>
      </c>
      <c r="F234" s="70">
        <v>150</v>
      </c>
      <c r="G234" s="70">
        <v>150</v>
      </c>
      <c r="H234" s="69">
        <f>SUM('PACC - SNCC.F.053 (3)'!$D234:$G234)</f>
        <v>600</v>
      </c>
      <c r="I234" s="37">
        <v>260</v>
      </c>
      <c r="J234" s="44">
        <f t="shared" si="11"/>
        <v>156000</v>
      </c>
      <c r="K234" s="44">
        <f t="shared" si="12"/>
        <v>544800</v>
      </c>
      <c r="L234" s="80" t="s">
        <v>20</v>
      </c>
      <c r="M234" s="54" t="s">
        <v>719</v>
      </c>
      <c r="N234" s="44"/>
      <c r="O234" s="38"/>
      <c r="P234" s="116"/>
      <c r="Q234" s="2" t="s">
        <v>227</v>
      </c>
    </row>
    <row r="235" spans="1:17" x14ac:dyDescent="0.25">
      <c r="A235" s="45" t="s">
        <v>264</v>
      </c>
      <c r="B235" s="34" t="s">
        <v>584</v>
      </c>
      <c r="C235" s="36" t="s">
        <v>614</v>
      </c>
      <c r="D235" s="70">
        <v>20</v>
      </c>
      <c r="E235" s="70">
        <v>20</v>
      </c>
      <c r="F235" s="70">
        <v>20</v>
      </c>
      <c r="G235" s="70">
        <v>20</v>
      </c>
      <c r="H235" s="69">
        <f>SUM('PACC - SNCC.F.053 (3)'!$D235:$G235)</f>
        <v>80</v>
      </c>
      <c r="I235" s="37">
        <v>260</v>
      </c>
      <c r="J235" s="44">
        <f t="shared" si="11"/>
        <v>20800</v>
      </c>
      <c r="K235" s="44">
        <f t="shared" si="12"/>
        <v>406800</v>
      </c>
      <c r="L235" s="80" t="s">
        <v>18</v>
      </c>
      <c r="M235" s="54" t="s">
        <v>719</v>
      </c>
      <c r="N235" s="44"/>
      <c r="O235" s="38"/>
      <c r="P235" s="116"/>
      <c r="Q235" s="2" t="s">
        <v>228</v>
      </c>
    </row>
    <row r="236" spans="1:17" x14ac:dyDescent="0.25">
      <c r="A236" s="45" t="s">
        <v>264</v>
      </c>
      <c r="B236" s="34" t="s">
        <v>585</v>
      </c>
      <c r="C236" s="36" t="s">
        <v>618</v>
      </c>
      <c r="D236" s="70">
        <v>4</v>
      </c>
      <c r="E236" s="70">
        <v>4</v>
      </c>
      <c r="F236" s="70">
        <v>4</v>
      </c>
      <c r="G236" s="70">
        <v>4</v>
      </c>
      <c r="H236" s="69">
        <f>SUM('PACC - SNCC.F.053 (3)'!$D236:$G236)</f>
        <v>16</v>
      </c>
      <c r="I236" s="37">
        <v>12500</v>
      </c>
      <c r="J236" s="44">
        <f t="shared" si="11"/>
        <v>200000</v>
      </c>
      <c r="K236" s="44">
        <f t="shared" si="12"/>
        <v>393540</v>
      </c>
      <c r="L236" s="80" t="s">
        <v>20</v>
      </c>
      <c r="M236" s="54" t="s">
        <v>719</v>
      </c>
      <c r="N236" s="44"/>
      <c r="O236" s="38"/>
      <c r="P236" s="116"/>
      <c r="Q236" s="2" t="s">
        <v>229</v>
      </c>
    </row>
    <row r="237" spans="1:17" x14ac:dyDescent="0.25">
      <c r="A237" s="45" t="s">
        <v>264</v>
      </c>
      <c r="B237" s="34" t="s">
        <v>586</v>
      </c>
      <c r="C237" s="36" t="s">
        <v>615</v>
      </c>
      <c r="D237" s="70">
        <v>3</v>
      </c>
      <c r="E237" s="70">
        <v>3</v>
      </c>
      <c r="F237" s="70">
        <v>3</v>
      </c>
      <c r="G237" s="70">
        <v>3</v>
      </c>
      <c r="H237" s="69">
        <f>SUM('PACC - SNCC.F.053 (3)'!$D237:$G237)</f>
        <v>12</v>
      </c>
      <c r="I237" s="37">
        <v>12500</v>
      </c>
      <c r="J237" s="44">
        <f t="shared" si="11"/>
        <v>150000</v>
      </c>
      <c r="K237" s="44">
        <f t="shared" si="12"/>
        <v>240340</v>
      </c>
      <c r="L237" s="80" t="s">
        <v>20</v>
      </c>
      <c r="M237" s="54" t="s">
        <v>719</v>
      </c>
      <c r="N237" s="44"/>
      <c r="O237" s="38"/>
      <c r="P237" s="116"/>
      <c r="Q237" s="2" t="s">
        <v>230</v>
      </c>
    </row>
    <row r="238" spans="1:17" x14ac:dyDescent="0.25">
      <c r="A238" s="45" t="s">
        <v>264</v>
      </c>
      <c r="B238" s="34" t="s">
        <v>587</v>
      </c>
      <c r="C238" s="36" t="s">
        <v>615</v>
      </c>
      <c r="D238" s="70">
        <v>30</v>
      </c>
      <c r="E238" s="70">
        <v>30</v>
      </c>
      <c r="F238" s="70">
        <v>30</v>
      </c>
      <c r="G238" s="70">
        <v>30</v>
      </c>
      <c r="H238" s="69">
        <f>SUM('PACC - SNCC.F.053 (3)'!$D238:$G238)</f>
        <v>120</v>
      </c>
      <c r="I238" s="37">
        <v>150</v>
      </c>
      <c r="J238" s="44">
        <f t="shared" si="11"/>
        <v>18000</v>
      </c>
      <c r="K238" s="44">
        <f t="shared" si="12"/>
        <v>98740</v>
      </c>
      <c r="L238" s="80" t="s">
        <v>17</v>
      </c>
      <c r="M238" s="54" t="s">
        <v>719</v>
      </c>
      <c r="N238" s="44"/>
      <c r="O238" s="38"/>
      <c r="P238" s="116"/>
      <c r="Q238" s="2" t="s">
        <v>231</v>
      </c>
    </row>
    <row r="239" spans="1:17" x14ac:dyDescent="0.25">
      <c r="A239" s="45" t="s">
        <v>264</v>
      </c>
      <c r="B239" s="34" t="s">
        <v>588</v>
      </c>
      <c r="C239" s="36" t="s">
        <v>615</v>
      </c>
      <c r="D239" s="70">
        <v>30</v>
      </c>
      <c r="E239" s="70">
        <v>30</v>
      </c>
      <c r="F239" s="70">
        <v>30</v>
      </c>
      <c r="G239" s="70">
        <v>30</v>
      </c>
      <c r="H239" s="69">
        <f>SUM('PACC - SNCC.F.053 (3)'!$D239:$G239)</f>
        <v>120</v>
      </c>
      <c r="I239" s="37">
        <v>150</v>
      </c>
      <c r="J239" s="44">
        <f t="shared" si="11"/>
        <v>18000</v>
      </c>
      <c r="K239" s="44">
        <f t="shared" si="12"/>
        <v>85940</v>
      </c>
      <c r="L239" s="80" t="s">
        <v>17</v>
      </c>
      <c r="M239" s="54" t="s">
        <v>719</v>
      </c>
      <c r="N239" s="44"/>
      <c r="O239" s="38"/>
      <c r="P239" s="116"/>
      <c r="Q239" s="2" t="s">
        <v>232</v>
      </c>
    </row>
    <row r="240" spans="1:17" x14ac:dyDescent="0.25">
      <c r="A240" s="45" t="s">
        <v>264</v>
      </c>
      <c r="B240" s="34" t="s">
        <v>589</v>
      </c>
      <c r="C240" s="36" t="s">
        <v>614</v>
      </c>
      <c r="D240" s="70">
        <v>20</v>
      </c>
      <c r="E240" s="70">
        <v>3</v>
      </c>
      <c r="F240" s="70">
        <v>3</v>
      </c>
      <c r="G240" s="70">
        <v>3</v>
      </c>
      <c r="H240" s="69">
        <f>SUM('PACC - SNCC.F.053 (3)'!$D240:$G240)</f>
        <v>29</v>
      </c>
      <c r="I240" s="37">
        <v>260</v>
      </c>
      <c r="J240" s="44">
        <f t="shared" si="11"/>
        <v>7540</v>
      </c>
      <c r="K240" s="44">
        <f t="shared" si="12"/>
        <v>84940</v>
      </c>
      <c r="L240" s="80" t="s">
        <v>17</v>
      </c>
      <c r="M240" s="54" t="s">
        <v>719</v>
      </c>
      <c r="N240" s="44"/>
      <c r="O240" s="38"/>
      <c r="P240" s="116"/>
      <c r="Q240" s="2" t="s">
        <v>233</v>
      </c>
    </row>
    <row r="241" spans="1:17" x14ac:dyDescent="0.25">
      <c r="A241" s="45" t="s">
        <v>264</v>
      </c>
      <c r="B241" s="34" t="s">
        <v>590</v>
      </c>
      <c r="C241" s="36" t="s">
        <v>614</v>
      </c>
      <c r="D241" s="70">
        <v>45</v>
      </c>
      <c r="E241" s="70">
        <v>45</v>
      </c>
      <c r="F241" s="70">
        <v>45</v>
      </c>
      <c r="G241" s="70">
        <v>45</v>
      </c>
      <c r="H241" s="69">
        <f>SUM('PACC - SNCC.F.053 (3)'!$D241:$G241)</f>
        <v>180</v>
      </c>
      <c r="I241" s="37">
        <v>260</v>
      </c>
      <c r="J241" s="44">
        <f t="shared" si="11"/>
        <v>46800</v>
      </c>
      <c r="K241" s="44">
        <f t="shared" si="12"/>
        <v>106200</v>
      </c>
      <c r="L241" s="80" t="s">
        <v>17</v>
      </c>
      <c r="M241" s="54" t="s">
        <v>719</v>
      </c>
      <c r="N241" s="44"/>
      <c r="O241" s="38"/>
      <c r="P241" s="116"/>
      <c r="Q241" s="2" t="s">
        <v>234</v>
      </c>
    </row>
    <row r="242" spans="1:17" x14ac:dyDescent="0.25">
      <c r="A242" s="45" t="s">
        <v>264</v>
      </c>
      <c r="B242" s="34" t="s">
        <v>591</v>
      </c>
      <c r="C242" s="36" t="s">
        <v>609</v>
      </c>
      <c r="D242" s="70">
        <v>3</v>
      </c>
      <c r="E242" s="70">
        <v>3</v>
      </c>
      <c r="F242" s="70">
        <v>3</v>
      </c>
      <c r="G242" s="70">
        <v>3</v>
      </c>
      <c r="H242" s="69">
        <f>SUM('PACC - SNCC.F.053 (3)'!$D242:$G242)</f>
        <v>12</v>
      </c>
      <c r="I242" s="37">
        <v>700</v>
      </c>
      <c r="J242" s="44">
        <f t="shared" si="11"/>
        <v>8400</v>
      </c>
      <c r="K242" s="44">
        <f t="shared" si="12"/>
        <v>73840</v>
      </c>
      <c r="L242" s="80" t="s">
        <v>17</v>
      </c>
      <c r="M242" s="54" t="s">
        <v>719</v>
      </c>
      <c r="N242" s="44"/>
      <c r="O242" s="38"/>
      <c r="P242" s="116"/>
      <c r="Q242" s="2" t="s">
        <v>235</v>
      </c>
    </row>
    <row r="243" spans="1:17" x14ac:dyDescent="0.25">
      <c r="A243" s="45" t="s">
        <v>264</v>
      </c>
      <c r="B243" s="25" t="s">
        <v>592</v>
      </c>
      <c r="C243" s="36" t="s">
        <v>614</v>
      </c>
      <c r="D243" s="70">
        <v>5</v>
      </c>
      <c r="E243" s="70">
        <v>5</v>
      </c>
      <c r="F243" s="70">
        <v>5</v>
      </c>
      <c r="G243" s="70">
        <v>5</v>
      </c>
      <c r="H243" s="69">
        <f>SUM('PACC - SNCC.F.053 (3)'!$D243:$G243)</f>
        <v>20</v>
      </c>
      <c r="I243" s="37">
        <v>260</v>
      </c>
      <c r="J243" s="44">
        <f t="shared" si="11"/>
        <v>5200</v>
      </c>
      <c r="K243" s="44">
        <f t="shared" si="12"/>
        <v>73840</v>
      </c>
      <c r="L243" s="80" t="s">
        <v>17</v>
      </c>
      <c r="M243" s="54" t="s">
        <v>719</v>
      </c>
      <c r="N243" s="44"/>
      <c r="O243" s="38"/>
      <c r="P243" s="116"/>
      <c r="Q243" s="2" t="s">
        <v>236</v>
      </c>
    </row>
    <row r="244" spans="1:17" x14ac:dyDescent="0.25">
      <c r="A244" s="45" t="s">
        <v>264</v>
      </c>
      <c r="B244" s="25" t="s">
        <v>593</v>
      </c>
      <c r="C244" s="36" t="s">
        <v>614</v>
      </c>
      <c r="D244" s="70">
        <v>50</v>
      </c>
      <c r="E244" s="70">
        <v>50</v>
      </c>
      <c r="F244" s="70">
        <v>50</v>
      </c>
      <c r="G244" s="70">
        <v>50</v>
      </c>
      <c r="H244" s="69">
        <f>SUM('PACC - SNCC.F.053 (3)'!$D244:$G244)</f>
        <v>200</v>
      </c>
      <c r="I244" s="37">
        <v>85</v>
      </c>
      <c r="J244" s="44">
        <f t="shared" si="11"/>
        <v>17000</v>
      </c>
      <c r="K244" s="44">
        <f t="shared" si="12"/>
        <v>74240</v>
      </c>
      <c r="L244" s="80" t="s">
        <v>17</v>
      </c>
      <c r="M244" s="54" t="s">
        <v>719</v>
      </c>
      <c r="N244" s="44"/>
      <c r="O244" s="38"/>
      <c r="P244" s="116"/>
      <c r="Q244" s="2" t="s">
        <v>237</v>
      </c>
    </row>
    <row r="245" spans="1:17" x14ac:dyDescent="0.25">
      <c r="A245" s="45" t="s">
        <v>264</v>
      </c>
      <c r="B245" s="25" t="s">
        <v>594</v>
      </c>
      <c r="C245" s="36" t="s">
        <v>614</v>
      </c>
      <c r="D245" s="70">
        <v>30</v>
      </c>
      <c r="E245" s="70">
        <v>30</v>
      </c>
      <c r="F245" s="70">
        <v>30</v>
      </c>
      <c r="G245" s="70">
        <v>30</v>
      </c>
      <c r="H245" s="69">
        <f>SUM('PACC - SNCC.F.053 (3)'!$D245:$G245)</f>
        <v>120</v>
      </c>
      <c r="I245" s="37">
        <v>240</v>
      </c>
      <c r="J245" s="44">
        <f t="shared" si="11"/>
        <v>28800</v>
      </c>
      <c r="K245" s="44">
        <f t="shared" si="12"/>
        <v>62840</v>
      </c>
      <c r="L245" s="80" t="s">
        <v>17</v>
      </c>
      <c r="M245" s="54" t="s">
        <v>719</v>
      </c>
      <c r="N245" s="44"/>
      <c r="O245" s="38"/>
      <c r="P245" s="116"/>
      <c r="Q245" s="2" t="s">
        <v>238</v>
      </c>
    </row>
    <row r="246" spans="1:17" x14ac:dyDescent="0.25">
      <c r="A246" s="45" t="s">
        <v>264</v>
      </c>
      <c r="B246" s="25" t="s">
        <v>595</v>
      </c>
      <c r="C246" s="36" t="s">
        <v>609</v>
      </c>
      <c r="D246" s="70">
        <v>38</v>
      </c>
      <c r="E246" s="70">
        <v>38</v>
      </c>
      <c r="F246" s="70">
        <v>38</v>
      </c>
      <c r="G246" s="70">
        <v>38</v>
      </c>
      <c r="H246" s="69">
        <f>SUM('PACC - SNCC.F.053 (3)'!$D246:$G246)</f>
        <v>152</v>
      </c>
      <c r="I246" s="37">
        <v>95</v>
      </c>
      <c r="J246" s="44">
        <f t="shared" si="11"/>
        <v>14440</v>
      </c>
      <c r="K246" s="44">
        <f t="shared" si="12"/>
        <v>39640</v>
      </c>
      <c r="L246" s="80" t="s">
        <v>17</v>
      </c>
      <c r="M246" s="54" t="s">
        <v>719</v>
      </c>
      <c r="N246" s="44"/>
      <c r="O246" s="38"/>
      <c r="P246" s="116"/>
      <c r="Q246" s="2" t="s">
        <v>239</v>
      </c>
    </row>
    <row r="247" spans="1:17" x14ac:dyDescent="0.25">
      <c r="A247" s="45" t="s">
        <v>264</v>
      </c>
      <c r="B247" s="25" t="s">
        <v>596</v>
      </c>
      <c r="C247" s="36" t="s">
        <v>609</v>
      </c>
      <c r="D247" s="70">
        <v>3</v>
      </c>
      <c r="E247" s="70">
        <v>3</v>
      </c>
      <c r="F247" s="70">
        <v>3</v>
      </c>
      <c r="G247" s="70">
        <v>3</v>
      </c>
      <c r="H247" s="69">
        <f>SUM('PACC - SNCC.F.053 (3)'!$D247:$G247)</f>
        <v>12</v>
      </c>
      <c r="I247" s="37">
        <v>700</v>
      </c>
      <c r="J247" s="44">
        <f t="shared" si="11"/>
        <v>8400</v>
      </c>
      <c r="K247" s="44">
        <f t="shared" si="12"/>
        <v>31200</v>
      </c>
      <c r="L247" s="80" t="s">
        <v>17</v>
      </c>
      <c r="M247" s="54" t="s">
        <v>719</v>
      </c>
      <c r="N247" s="44"/>
      <c r="O247" s="38"/>
      <c r="P247" s="116"/>
      <c r="Q247" s="2" t="s">
        <v>240</v>
      </c>
    </row>
    <row r="248" spans="1:17" x14ac:dyDescent="0.25">
      <c r="A248" s="45" t="s">
        <v>264</v>
      </c>
      <c r="B248" s="25" t="s">
        <v>597</v>
      </c>
      <c r="C248" s="36" t="s">
        <v>609</v>
      </c>
      <c r="D248" s="70">
        <v>2</v>
      </c>
      <c r="E248" s="70">
        <v>2</v>
      </c>
      <c r="F248" s="70">
        <v>2</v>
      </c>
      <c r="G248" s="70">
        <v>2</v>
      </c>
      <c r="H248" s="69">
        <f>SUM('PACC - SNCC.F.053 (3)'!$D248:$G248)</f>
        <v>8</v>
      </c>
      <c r="I248" s="37">
        <v>700</v>
      </c>
      <c r="J248" s="44">
        <f t="shared" si="11"/>
        <v>5600</v>
      </c>
      <c r="K248" s="44">
        <f t="shared" si="12"/>
        <v>24800</v>
      </c>
      <c r="L248" s="80" t="s">
        <v>17</v>
      </c>
      <c r="M248" s="54" t="s">
        <v>719</v>
      </c>
      <c r="N248" s="44"/>
      <c r="O248" s="38"/>
      <c r="P248" s="116"/>
      <c r="Q248" s="2" t="s">
        <v>241</v>
      </c>
    </row>
    <row r="249" spans="1:17" x14ac:dyDescent="0.25">
      <c r="A249" s="45" t="s">
        <v>264</v>
      </c>
      <c r="B249" s="25" t="s">
        <v>598</v>
      </c>
      <c r="C249" s="36" t="s">
        <v>609</v>
      </c>
      <c r="D249" s="70">
        <v>2</v>
      </c>
      <c r="E249" s="70">
        <v>2</v>
      </c>
      <c r="F249" s="70">
        <v>2</v>
      </c>
      <c r="G249" s="70">
        <v>2</v>
      </c>
      <c r="H249" s="69">
        <f>SUM('PACC - SNCC.F.053 (3)'!$D249:$G249)</f>
        <v>8</v>
      </c>
      <c r="I249" s="37">
        <v>700</v>
      </c>
      <c r="J249" s="44">
        <f t="shared" si="11"/>
        <v>5600</v>
      </c>
      <c r="K249" s="44">
        <f t="shared" si="12"/>
        <v>24800</v>
      </c>
      <c r="L249" s="80" t="s">
        <v>17</v>
      </c>
      <c r="M249" s="54" t="s">
        <v>719</v>
      </c>
      <c r="N249" s="44"/>
      <c r="O249" s="38"/>
      <c r="P249" s="116"/>
      <c r="Q249" s="2" t="s">
        <v>242</v>
      </c>
    </row>
    <row r="250" spans="1:17" x14ac:dyDescent="0.25">
      <c r="A250" s="45" t="s">
        <v>264</v>
      </c>
      <c r="B250" s="25" t="s">
        <v>599</v>
      </c>
      <c r="C250" s="36" t="s">
        <v>609</v>
      </c>
      <c r="D250" s="70">
        <v>2</v>
      </c>
      <c r="E250" s="70">
        <v>2</v>
      </c>
      <c r="F250" s="70">
        <v>2</v>
      </c>
      <c r="G250" s="70">
        <v>2</v>
      </c>
      <c r="H250" s="69">
        <f>SUM('PACC - SNCC.F.053 (3)'!$D250:$G250)</f>
        <v>8</v>
      </c>
      <c r="I250" s="37">
        <v>700</v>
      </c>
      <c r="J250" s="44">
        <f t="shared" si="11"/>
        <v>5600</v>
      </c>
      <c r="K250" s="44">
        <f t="shared" si="12"/>
        <v>27600</v>
      </c>
      <c r="L250" s="80" t="s">
        <v>17</v>
      </c>
      <c r="M250" s="54" t="s">
        <v>719</v>
      </c>
      <c r="N250" s="44"/>
      <c r="O250" s="38"/>
      <c r="P250" s="116"/>
      <c r="Q250" s="2" t="s">
        <v>243</v>
      </c>
    </row>
    <row r="251" spans="1:17" x14ac:dyDescent="0.25">
      <c r="A251" s="45" t="s">
        <v>264</v>
      </c>
      <c r="B251" s="25" t="s">
        <v>600</v>
      </c>
      <c r="C251" s="36" t="s">
        <v>618</v>
      </c>
      <c r="D251" s="70">
        <v>375</v>
      </c>
      <c r="E251" s="70">
        <v>375</v>
      </c>
      <c r="F251" s="70">
        <v>375</v>
      </c>
      <c r="G251" s="70">
        <v>375</v>
      </c>
      <c r="H251" s="69">
        <f>SUM('PACC - SNCC.F.053 (3)'!$D251:$G251)</f>
        <v>1500</v>
      </c>
      <c r="I251" s="37">
        <v>4</v>
      </c>
      <c r="J251" s="44">
        <f t="shared" si="11"/>
        <v>6000</v>
      </c>
      <c r="K251" s="44">
        <f t="shared" si="12"/>
        <v>30400</v>
      </c>
      <c r="L251" s="80" t="s">
        <v>17</v>
      </c>
      <c r="M251" s="54" t="s">
        <v>719</v>
      </c>
      <c r="N251" s="44"/>
      <c r="O251" s="38"/>
      <c r="P251" s="116"/>
      <c r="Q251" s="2" t="s">
        <v>244</v>
      </c>
    </row>
    <row r="252" spans="1:17" x14ac:dyDescent="0.25">
      <c r="A252" s="45" t="s">
        <v>264</v>
      </c>
      <c r="B252" s="25" t="s">
        <v>601</v>
      </c>
      <c r="C252" s="36" t="s">
        <v>618</v>
      </c>
      <c r="D252" s="70">
        <v>125</v>
      </c>
      <c r="E252" s="70">
        <v>125</v>
      </c>
      <c r="F252" s="70">
        <v>125</v>
      </c>
      <c r="G252" s="70">
        <v>125</v>
      </c>
      <c r="H252" s="69">
        <f>SUM('PACC - SNCC.F.053 (3)'!$D252:$G252)</f>
        <v>500</v>
      </c>
      <c r="I252" s="37">
        <v>4</v>
      </c>
      <c r="J252" s="44">
        <f t="shared" si="11"/>
        <v>2000</v>
      </c>
      <c r="K252" s="44">
        <f t="shared" si="12"/>
        <v>32800</v>
      </c>
      <c r="L252" s="80" t="s">
        <v>17</v>
      </c>
      <c r="M252" s="54" t="s">
        <v>719</v>
      </c>
      <c r="N252" s="44"/>
      <c r="O252" s="38"/>
      <c r="P252" s="116"/>
      <c r="Q252" s="2" t="s">
        <v>245</v>
      </c>
    </row>
    <row r="253" spans="1:17" x14ac:dyDescent="0.25">
      <c r="A253" s="45" t="s">
        <v>264</v>
      </c>
      <c r="B253" s="25" t="s">
        <v>602</v>
      </c>
      <c r="C253" s="36" t="s">
        <v>609</v>
      </c>
      <c r="D253" s="70">
        <v>2</v>
      </c>
      <c r="E253" s="70">
        <v>2</v>
      </c>
      <c r="F253" s="70">
        <v>2</v>
      </c>
      <c r="G253" s="70">
        <v>2</v>
      </c>
      <c r="H253" s="69">
        <f>SUM('PACC - SNCC.F.053 (3)'!$D253:$G253)</f>
        <v>8</v>
      </c>
      <c r="I253" s="37">
        <v>700</v>
      </c>
      <c r="J253" s="44">
        <f t="shared" si="11"/>
        <v>5600</v>
      </c>
      <c r="K253" s="44">
        <f t="shared" si="12"/>
        <v>39200</v>
      </c>
      <c r="L253" s="80" t="s">
        <v>17</v>
      </c>
      <c r="M253" s="54" t="s">
        <v>719</v>
      </c>
      <c r="N253" s="44"/>
      <c r="O253" s="38"/>
      <c r="P253" s="116"/>
      <c r="Q253" s="2" t="s">
        <v>246</v>
      </c>
    </row>
    <row r="254" spans="1:17" x14ac:dyDescent="0.25">
      <c r="A254" s="45" t="s">
        <v>264</v>
      </c>
      <c r="B254" s="26" t="s">
        <v>603</v>
      </c>
      <c r="C254" s="36" t="s">
        <v>609</v>
      </c>
      <c r="D254" s="70">
        <v>3</v>
      </c>
      <c r="E254" s="70">
        <v>3</v>
      </c>
      <c r="F254" s="70">
        <v>3</v>
      </c>
      <c r="G254" s="70">
        <v>3</v>
      </c>
      <c r="H254" s="69">
        <f>SUM('PACC - SNCC.F.053 (3)'!$D254:$G254)</f>
        <v>12</v>
      </c>
      <c r="I254" s="37">
        <v>700</v>
      </c>
      <c r="J254" s="44">
        <f t="shared" si="11"/>
        <v>8400</v>
      </c>
      <c r="K254" s="44">
        <f t="shared" si="12"/>
        <v>33600</v>
      </c>
      <c r="L254" s="80" t="s">
        <v>17</v>
      </c>
      <c r="M254" s="54" t="s">
        <v>719</v>
      </c>
      <c r="N254" s="44"/>
      <c r="O254" s="38"/>
      <c r="P254" s="116"/>
      <c r="Q254" s="2" t="s">
        <v>247</v>
      </c>
    </row>
    <row r="255" spans="1:17" x14ac:dyDescent="0.25">
      <c r="A255" s="45" t="s">
        <v>264</v>
      </c>
      <c r="B255" s="26" t="s">
        <v>604</v>
      </c>
      <c r="C255" s="36" t="s">
        <v>609</v>
      </c>
      <c r="D255" s="70">
        <v>3</v>
      </c>
      <c r="E255" s="70">
        <v>3</v>
      </c>
      <c r="F255" s="70">
        <v>3</v>
      </c>
      <c r="G255" s="70">
        <v>3</v>
      </c>
      <c r="H255" s="69">
        <f>SUM('PACC - SNCC.F.053 (3)'!$D255:$G255)</f>
        <v>12</v>
      </c>
      <c r="I255" s="37">
        <v>700</v>
      </c>
      <c r="J255" s="44">
        <f t="shared" si="11"/>
        <v>8400</v>
      </c>
      <c r="K255" s="44">
        <f t="shared" si="12"/>
        <v>47700</v>
      </c>
      <c r="L255" s="80" t="s">
        <v>17</v>
      </c>
      <c r="M255" s="54" t="s">
        <v>719</v>
      </c>
      <c r="N255" s="44"/>
      <c r="O255" s="38"/>
      <c r="P255" s="116"/>
      <c r="Q255" s="2" t="s">
        <v>248</v>
      </c>
    </row>
    <row r="256" spans="1:17" x14ac:dyDescent="0.25">
      <c r="A256" s="45" t="s">
        <v>264</v>
      </c>
      <c r="B256" s="26" t="s">
        <v>605</v>
      </c>
      <c r="C256" s="36" t="s">
        <v>609</v>
      </c>
      <c r="D256" s="70">
        <v>3</v>
      </c>
      <c r="E256" s="70">
        <v>3</v>
      </c>
      <c r="F256" s="70">
        <v>3</v>
      </c>
      <c r="G256" s="70">
        <v>3</v>
      </c>
      <c r="H256" s="69">
        <f>SUM('PACC - SNCC.F.053 (3)'!$D256:$G256)</f>
        <v>12</v>
      </c>
      <c r="I256" s="37">
        <v>700</v>
      </c>
      <c r="J256" s="44">
        <f t="shared" si="11"/>
        <v>8400</v>
      </c>
      <c r="K256" s="44">
        <f t="shared" si="12"/>
        <v>58900</v>
      </c>
      <c r="L256" s="80" t="s">
        <v>17</v>
      </c>
      <c r="M256" s="54" t="s">
        <v>719</v>
      </c>
      <c r="N256" s="44"/>
      <c r="O256" s="38"/>
      <c r="P256" s="116"/>
      <c r="Q256" s="2" t="s">
        <v>249</v>
      </c>
    </row>
    <row r="257" spans="1:17" x14ac:dyDescent="0.25">
      <c r="A257" s="45" t="s">
        <v>264</v>
      </c>
      <c r="B257" s="26" t="s">
        <v>606</v>
      </c>
      <c r="C257" s="36" t="s">
        <v>609</v>
      </c>
      <c r="D257" s="70">
        <v>3</v>
      </c>
      <c r="E257" s="70">
        <v>3</v>
      </c>
      <c r="F257" s="70">
        <v>3</v>
      </c>
      <c r="G257" s="70">
        <v>3</v>
      </c>
      <c r="H257" s="69">
        <f>SUM('PACC - SNCC.F.053 (3)'!$D257:$G257)</f>
        <v>12</v>
      </c>
      <c r="I257" s="37">
        <v>700</v>
      </c>
      <c r="J257" s="44">
        <f t="shared" si="11"/>
        <v>8400</v>
      </c>
      <c r="K257" s="44">
        <f t="shared" si="12"/>
        <v>56490.8</v>
      </c>
      <c r="L257" s="80" t="s">
        <v>17</v>
      </c>
      <c r="M257" s="54" t="s">
        <v>719</v>
      </c>
      <c r="N257" s="44"/>
      <c r="O257" s="38"/>
      <c r="P257" s="116"/>
      <c r="Q257" s="2" t="s">
        <v>250</v>
      </c>
    </row>
    <row r="258" spans="1:17" x14ac:dyDescent="0.25">
      <c r="A258" s="45"/>
      <c r="B258" s="97" t="s">
        <v>624</v>
      </c>
      <c r="C258" s="98"/>
      <c r="D258" s="99"/>
      <c r="E258" s="99"/>
      <c r="F258" s="99"/>
      <c r="G258" s="99"/>
      <c r="H258" s="69">
        <f>SUM('PACC - SNCC.F.053 (3)'!$D258:$G258)</f>
        <v>0</v>
      </c>
      <c r="I258" s="46"/>
      <c r="J258" s="44">
        <f t="shared" ref="J258:J289" si="13">+H258*I258</f>
        <v>0</v>
      </c>
      <c r="K258" s="44">
        <f t="shared" ref="K258:K289" si="14">SUM(J258:J262)</f>
        <v>156090.79999999999</v>
      </c>
      <c r="L258" s="80" t="s">
        <v>17</v>
      </c>
      <c r="M258" s="54" t="s">
        <v>719</v>
      </c>
      <c r="N258" s="44"/>
      <c r="O258" s="47"/>
      <c r="P258" s="116"/>
      <c r="Q258" s="2" t="s">
        <v>251</v>
      </c>
    </row>
    <row r="259" spans="1:17" x14ac:dyDescent="0.25">
      <c r="A259" s="45" t="s">
        <v>241</v>
      </c>
      <c r="B259" s="100" t="s">
        <v>625</v>
      </c>
      <c r="C259" s="101" t="s">
        <v>704</v>
      </c>
      <c r="D259" s="99">
        <v>9</v>
      </c>
      <c r="E259" s="99">
        <v>9</v>
      </c>
      <c r="F259" s="99">
        <v>9</v>
      </c>
      <c r="G259" s="99">
        <v>9</v>
      </c>
      <c r="H259" s="69">
        <f>SUM('PACC - SNCC.F.053 (3)'!$D259:$G259)</f>
        <v>36</v>
      </c>
      <c r="I259" s="29">
        <v>625</v>
      </c>
      <c r="J259" s="44">
        <f t="shared" si="13"/>
        <v>22500</v>
      </c>
      <c r="K259" s="44">
        <f t="shared" si="14"/>
        <v>183850.8</v>
      </c>
      <c r="L259" s="80" t="s">
        <v>17</v>
      </c>
      <c r="M259" s="54" t="s">
        <v>720</v>
      </c>
      <c r="N259" s="44"/>
      <c r="O259" s="47"/>
      <c r="P259" s="116"/>
      <c r="Q259" s="2" t="s">
        <v>252</v>
      </c>
    </row>
    <row r="260" spans="1:17" x14ac:dyDescent="0.25">
      <c r="A260" s="45" t="s">
        <v>246</v>
      </c>
      <c r="B260" s="102" t="s">
        <v>626</v>
      </c>
      <c r="C260" s="103" t="s">
        <v>705</v>
      </c>
      <c r="D260" s="99">
        <v>700</v>
      </c>
      <c r="E260" s="99">
        <v>700</v>
      </c>
      <c r="F260" s="99">
        <v>700</v>
      </c>
      <c r="G260" s="99">
        <v>700</v>
      </c>
      <c r="H260" s="69">
        <f>SUM('PACC - SNCC.F.053 (3)'!$D260:$G260)</f>
        <v>2800</v>
      </c>
      <c r="I260" s="29">
        <v>7</v>
      </c>
      <c r="J260" s="44">
        <f t="shared" si="13"/>
        <v>19600</v>
      </c>
      <c r="K260" s="44">
        <f t="shared" si="14"/>
        <v>257528.4</v>
      </c>
      <c r="L260" s="80" t="s">
        <v>17</v>
      </c>
      <c r="M260" s="54" t="s">
        <v>720</v>
      </c>
      <c r="N260" s="44"/>
      <c r="O260" s="47"/>
      <c r="P260" s="116"/>
      <c r="Q260" s="2" t="s">
        <v>253</v>
      </c>
    </row>
    <row r="261" spans="1:17" x14ac:dyDescent="0.25">
      <c r="A261" s="45" t="s">
        <v>246</v>
      </c>
      <c r="B261" s="100" t="s">
        <v>627</v>
      </c>
      <c r="C261" s="103" t="s">
        <v>706</v>
      </c>
      <c r="D261" s="99">
        <v>10</v>
      </c>
      <c r="E261" s="99">
        <v>10</v>
      </c>
      <c r="F261" s="99">
        <v>10</v>
      </c>
      <c r="G261" s="99">
        <v>10</v>
      </c>
      <c r="H261" s="69">
        <f>SUM('PACC - SNCC.F.053 (3)'!$D261:$G261)</f>
        <v>40</v>
      </c>
      <c r="I261" s="29">
        <v>149.77000000000001</v>
      </c>
      <c r="J261" s="44">
        <f t="shared" si="13"/>
        <v>5990.8</v>
      </c>
      <c r="K261" s="44">
        <f t="shared" si="14"/>
        <v>309428</v>
      </c>
      <c r="L261" s="80" t="s">
        <v>17</v>
      </c>
      <c r="M261" s="54" t="s">
        <v>720</v>
      </c>
      <c r="N261" s="44"/>
      <c r="O261" s="47"/>
      <c r="P261" s="116"/>
      <c r="Q261" s="2" t="s">
        <v>254</v>
      </c>
    </row>
    <row r="262" spans="1:17" x14ac:dyDescent="0.25">
      <c r="A262" s="45" t="s">
        <v>178</v>
      </c>
      <c r="B262" s="92" t="s">
        <v>628</v>
      </c>
      <c r="C262" s="93" t="s">
        <v>707</v>
      </c>
      <c r="D262" s="70">
        <v>600</v>
      </c>
      <c r="E262" s="70">
        <v>600</v>
      </c>
      <c r="F262" s="70">
        <v>600</v>
      </c>
      <c r="G262" s="70">
        <v>600</v>
      </c>
      <c r="H262" s="69">
        <f>SUM('PACC - SNCC.F.053 (3)'!$D262:$G262)</f>
        <v>2400</v>
      </c>
      <c r="I262" s="29">
        <v>45</v>
      </c>
      <c r="J262" s="44">
        <f t="shared" si="13"/>
        <v>108000</v>
      </c>
      <c r="K262" s="44">
        <f t="shared" si="14"/>
        <v>423437.2</v>
      </c>
      <c r="L262" s="80" t="s">
        <v>20</v>
      </c>
      <c r="M262" s="54" t="s">
        <v>720</v>
      </c>
      <c r="N262" s="44"/>
      <c r="O262" s="47"/>
      <c r="P262" s="116"/>
      <c r="Q262" s="2" t="s">
        <v>255</v>
      </c>
    </row>
    <row r="263" spans="1:17" x14ac:dyDescent="0.25">
      <c r="A263" s="45" t="s">
        <v>178</v>
      </c>
      <c r="B263" s="92" t="s">
        <v>629</v>
      </c>
      <c r="C263" s="93" t="s">
        <v>707</v>
      </c>
      <c r="D263" s="70">
        <v>2000</v>
      </c>
      <c r="E263" s="70">
        <v>2000</v>
      </c>
      <c r="F263" s="70">
        <v>2000</v>
      </c>
      <c r="G263" s="70">
        <v>2000</v>
      </c>
      <c r="H263" s="69">
        <f>SUM('PACC - SNCC.F.053 (3)'!$D263:$G263)</f>
        <v>8000</v>
      </c>
      <c r="I263" s="29">
        <v>3.47</v>
      </c>
      <c r="J263" s="44">
        <f t="shared" si="13"/>
        <v>27760</v>
      </c>
      <c r="K263" s="44">
        <f t="shared" si="14"/>
        <v>513437.2</v>
      </c>
      <c r="L263" s="80" t="s">
        <v>18</v>
      </c>
      <c r="M263" s="54" t="s">
        <v>720</v>
      </c>
      <c r="N263" s="44"/>
      <c r="O263" s="47"/>
      <c r="P263" s="116"/>
      <c r="Q263" s="2" t="s">
        <v>256</v>
      </c>
    </row>
    <row r="264" spans="1:17" x14ac:dyDescent="0.25">
      <c r="A264" s="45" t="s">
        <v>178</v>
      </c>
      <c r="B264" s="92" t="s">
        <v>630</v>
      </c>
      <c r="C264" s="93" t="s">
        <v>717</v>
      </c>
      <c r="D264" s="70">
        <v>30</v>
      </c>
      <c r="E264" s="70">
        <v>30</v>
      </c>
      <c r="F264" s="70">
        <v>30</v>
      </c>
      <c r="G264" s="70">
        <v>30</v>
      </c>
      <c r="H264" s="69">
        <f>SUM('PACC - SNCC.F.053 (3)'!$D264:$G264)</f>
        <v>120</v>
      </c>
      <c r="I264" s="29">
        <v>801.48</v>
      </c>
      <c r="J264" s="44">
        <f t="shared" si="13"/>
        <v>96177.600000000006</v>
      </c>
      <c r="K264" s="44">
        <f t="shared" si="14"/>
        <v>8135677.2000000002</v>
      </c>
      <c r="L264" s="80" t="s">
        <v>18</v>
      </c>
      <c r="M264" s="54" t="s">
        <v>720</v>
      </c>
      <c r="N264" s="44"/>
      <c r="O264" s="47"/>
      <c r="P264" s="116"/>
      <c r="Q264" s="2" t="s">
        <v>257</v>
      </c>
    </row>
    <row r="265" spans="1:17" x14ac:dyDescent="0.25">
      <c r="A265" s="45" t="s">
        <v>178</v>
      </c>
      <c r="B265" s="53" t="s">
        <v>631</v>
      </c>
      <c r="C265" s="93" t="s">
        <v>709</v>
      </c>
      <c r="D265" s="70">
        <v>30</v>
      </c>
      <c r="E265" s="70">
        <v>30</v>
      </c>
      <c r="F265" s="70">
        <v>30</v>
      </c>
      <c r="G265" s="70">
        <v>30</v>
      </c>
      <c r="H265" s="69">
        <f>SUM('PACC - SNCC.F.053 (3)'!$D265:$G265)</f>
        <v>120</v>
      </c>
      <c r="I265" s="29">
        <v>595.83000000000004</v>
      </c>
      <c r="J265" s="44">
        <f t="shared" si="13"/>
        <v>71499.600000000006</v>
      </c>
      <c r="K265" s="44">
        <f t="shared" si="14"/>
        <v>8039813.5999999996</v>
      </c>
      <c r="L265" s="80" t="s">
        <v>20</v>
      </c>
      <c r="M265" s="54" t="s">
        <v>720</v>
      </c>
      <c r="N265" s="44"/>
      <c r="O265" s="47"/>
      <c r="P265" s="116"/>
      <c r="Q265" s="2" t="s">
        <v>258</v>
      </c>
    </row>
    <row r="266" spans="1:17" x14ac:dyDescent="0.25">
      <c r="A266" s="45" t="s">
        <v>241</v>
      </c>
      <c r="B266" s="53" t="s">
        <v>632</v>
      </c>
      <c r="C266" s="93" t="s">
        <v>706</v>
      </c>
      <c r="D266" s="70">
        <v>600</v>
      </c>
      <c r="E266" s="70">
        <v>600</v>
      </c>
      <c r="F266" s="70">
        <v>600</v>
      </c>
      <c r="G266" s="70">
        <v>600</v>
      </c>
      <c r="H266" s="69">
        <f>SUM('PACC - SNCC.F.053 (3)'!$D266:$G266)</f>
        <v>2400</v>
      </c>
      <c r="I266" s="29">
        <v>50</v>
      </c>
      <c r="J266" s="44">
        <f t="shared" si="13"/>
        <v>120000</v>
      </c>
      <c r="K266" s="44">
        <f t="shared" si="14"/>
        <v>10796186</v>
      </c>
      <c r="L266" s="80" t="s">
        <v>20</v>
      </c>
      <c r="M266" s="54" t="s">
        <v>720</v>
      </c>
      <c r="N266" s="44"/>
      <c r="O266" s="47"/>
      <c r="P266" s="116"/>
      <c r="Q266" s="2" t="s">
        <v>259</v>
      </c>
    </row>
    <row r="267" spans="1:17" x14ac:dyDescent="0.25">
      <c r="A267" s="45" t="s">
        <v>169</v>
      </c>
      <c r="B267" s="92" t="s">
        <v>633</v>
      </c>
      <c r="C267" s="93" t="s">
        <v>710</v>
      </c>
      <c r="D267" s="70">
        <v>30</v>
      </c>
      <c r="E267" s="70">
        <v>30</v>
      </c>
      <c r="F267" s="70">
        <v>30</v>
      </c>
      <c r="G267" s="70">
        <v>30</v>
      </c>
      <c r="H267" s="69">
        <f>SUM('PACC - SNCC.F.053 (3)'!$D267:$G267)</f>
        <v>120</v>
      </c>
      <c r="I267" s="29">
        <v>1650</v>
      </c>
      <c r="J267" s="44">
        <f t="shared" si="13"/>
        <v>198000</v>
      </c>
      <c r="K267" s="44">
        <f t="shared" si="14"/>
        <v>10746186</v>
      </c>
      <c r="L267" s="80" t="s">
        <v>20</v>
      </c>
      <c r="M267" s="54" t="s">
        <v>720</v>
      </c>
      <c r="N267" s="44"/>
      <c r="O267" s="47"/>
      <c r="P267" s="116"/>
      <c r="Q267" s="2" t="s">
        <v>260</v>
      </c>
    </row>
    <row r="268" spans="1:17" x14ac:dyDescent="0.25">
      <c r="A268" s="45" t="s">
        <v>178</v>
      </c>
      <c r="B268" s="92" t="s">
        <v>634</v>
      </c>
      <c r="C268" s="93" t="s">
        <v>707</v>
      </c>
      <c r="D268" s="70">
        <v>4500</v>
      </c>
      <c r="E268" s="70">
        <v>4500</v>
      </c>
      <c r="F268" s="70">
        <v>4500</v>
      </c>
      <c r="G268" s="70">
        <v>4500</v>
      </c>
      <c r="H268" s="69">
        <f>SUM('PACC - SNCC.F.053 (3)'!$D268:$G268)</f>
        <v>18000</v>
      </c>
      <c r="I268" s="29">
        <v>425</v>
      </c>
      <c r="J268" s="44">
        <f t="shared" si="13"/>
        <v>7650000</v>
      </c>
      <c r="K268" s="44">
        <f t="shared" si="14"/>
        <v>10552086</v>
      </c>
      <c r="L268" s="80" t="s">
        <v>20</v>
      </c>
      <c r="M268" s="54" t="s">
        <v>720</v>
      </c>
      <c r="N268" s="44"/>
      <c r="O268" s="47"/>
      <c r="P268" s="116"/>
      <c r="Q268" s="2" t="s">
        <v>261</v>
      </c>
    </row>
    <row r="269" spans="1:17" x14ac:dyDescent="0.25">
      <c r="A269" s="45" t="s">
        <v>246</v>
      </c>
      <c r="B269" s="53" t="s">
        <v>635</v>
      </c>
      <c r="C269" s="93" t="s">
        <v>711</v>
      </c>
      <c r="D269" s="70">
        <v>50</v>
      </c>
      <c r="E269" s="70">
        <v>50</v>
      </c>
      <c r="F269" s="70">
        <v>50</v>
      </c>
      <c r="G269" s="70">
        <v>50</v>
      </c>
      <c r="H269" s="69">
        <f>SUM('PACC - SNCC.F.053 (3)'!$D269:$G269)</f>
        <v>200</v>
      </c>
      <c r="I269" s="29">
        <v>1.57</v>
      </c>
      <c r="J269" s="44">
        <f t="shared" si="13"/>
        <v>314</v>
      </c>
      <c r="K269" s="44">
        <f t="shared" si="14"/>
        <v>2918925</v>
      </c>
      <c r="L269" s="80" t="s">
        <v>17</v>
      </c>
      <c r="M269" s="54" t="s">
        <v>720</v>
      </c>
      <c r="N269" s="44"/>
      <c r="O269" s="47"/>
      <c r="P269" s="116"/>
      <c r="Q269" s="2" t="s">
        <v>262</v>
      </c>
    </row>
    <row r="270" spans="1:17" x14ac:dyDescent="0.25">
      <c r="A270" s="45" t="s">
        <v>177</v>
      </c>
      <c r="B270" s="92" t="s">
        <v>636</v>
      </c>
      <c r="C270" s="94" t="s">
        <v>706</v>
      </c>
      <c r="D270" s="70">
        <v>1200</v>
      </c>
      <c r="E270" s="70">
        <v>1200</v>
      </c>
      <c r="F270" s="70">
        <v>1200</v>
      </c>
      <c r="G270" s="70">
        <v>1200</v>
      </c>
      <c r="H270" s="69">
        <f>SUM('PACC - SNCC.F.053 (3)'!$D270:$G270)</f>
        <v>4800</v>
      </c>
      <c r="I270" s="29">
        <v>589.14</v>
      </c>
      <c r="J270" s="44">
        <f t="shared" si="13"/>
        <v>2827872</v>
      </c>
      <c r="K270" s="44">
        <f t="shared" si="14"/>
        <v>2985287</v>
      </c>
      <c r="L270" s="80" t="s">
        <v>20</v>
      </c>
      <c r="M270" s="54" t="s">
        <v>720</v>
      </c>
      <c r="N270" s="44"/>
      <c r="O270" s="47"/>
      <c r="P270" s="116"/>
      <c r="Q270" s="2" t="s">
        <v>263</v>
      </c>
    </row>
    <row r="271" spans="1:17" x14ac:dyDescent="0.25">
      <c r="A271" s="45" t="s">
        <v>178</v>
      </c>
      <c r="B271" s="53" t="s">
        <v>637</v>
      </c>
      <c r="C271" s="93" t="s">
        <v>712</v>
      </c>
      <c r="D271" s="70">
        <v>5</v>
      </c>
      <c r="E271" s="70">
        <v>5</v>
      </c>
      <c r="F271" s="70">
        <v>5</v>
      </c>
      <c r="G271" s="70">
        <v>5</v>
      </c>
      <c r="H271" s="69">
        <f>SUM('PACC - SNCC.F.053 (3)'!$D271:$G271)</f>
        <v>20</v>
      </c>
      <c r="I271" s="29">
        <v>3500</v>
      </c>
      <c r="J271" s="44">
        <f t="shared" si="13"/>
        <v>70000</v>
      </c>
      <c r="K271" s="44">
        <f t="shared" si="14"/>
        <v>795815</v>
      </c>
      <c r="L271" s="80" t="s">
        <v>20</v>
      </c>
      <c r="M271" s="54" t="s">
        <v>720</v>
      </c>
      <c r="N271" s="44"/>
      <c r="O271" s="47"/>
      <c r="P271" s="116"/>
      <c r="Q271" s="2" t="s">
        <v>264</v>
      </c>
    </row>
    <row r="272" spans="1:17" x14ac:dyDescent="0.25">
      <c r="A272" s="45" t="s">
        <v>178</v>
      </c>
      <c r="B272" s="92" t="s">
        <v>638</v>
      </c>
      <c r="C272" s="94" t="s">
        <v>707</v>
      </c>
      <c r="D272" s="70">
        <v>75</v>
      </c>
      <c r="E272" s="70">
        <v>75</v>
      </c>
      <c r="F272" s="70">
        <v>75</v>
      </c>
      <c r="G272" s="70">
        <v>75</v>
      </c>
      <c r="H272" s="69">
        <f>SUM('PACC - SNCC.F.053 (3)'!$D272:$G272)</f>
        <v>300</v>
      </c>
      <c r="I272" s="29">
        <v>13</v>
      </c>
      <c r="J272" s="44">
        <f t="shared" si="13"/>
        <v>3900</v>
      </c>
      <c r="K272" s="44">
        <f t="shared" si="14"/>
        <v>872815</v>
      </c>
      <c r="L272" s="80" t="s">
        <v>17</v>
      </c>
      <c r="M272" s="54" t="s">
        <v>720</v>
      </c>
      <c r="N272" s="44"/>
      <c r="O272" s="47"/>
      <c r="P272" s="116"/>
      <c r="Q272" s="2" t="s">
        <v>265</v>
      </c>
    </row>
    <row r="273" spans="1:17" x14ac:dyDescent="0.25">
      <c r="A273" s="45" t="s">
        <v>178</v>
      </c>
      <c r="B273" s="92" t="s">
        <v>639</v>
      </c>
      <c r="C273" s="94" t="s">
        <v>707</v>
      </c>
      <c r="D273" s="52">
        <v>75</v>
      </c>
      <c r="E273" s="52">
        <v>75</v>
      </c>
      <c r="F273" s="52">
        <v>75</v>
      </c>
      <c r="G273" s="52">
        <v>75</v>
      </c>
      <c r="H273" s="69">
        <f>SUM('PACC - SNCC.F.053 (3)'!$D273:$G273)</f>
        <v>300</v>
      </c>
      <c r="I273" s="29">
        <v>56.13</v>
      </c>
      <c r="J273" s="44">
        <f t="shared" si="13"/>
        <v>16839</v>
      </c>
      <c r="K273" s="44">
        <f t="shared" si="14"/>
        <v>958987</v>
      </c>
      <c r="L273" s="80" t="s">
        <v>18</v>
      </c>
      <c r="M273" s="54" t="s">
        <v>720</v>
      </c>
      <c r="N273" s="44"/>
      <c r="O273" s="47"/>
      <c r="P273" s="116"/>
      <c r="Q273" s="2" t="s">
        <v>266</v>
      </c>
    </row>
    <row r="274" spans="1:17" x14ac:dyDescent="0.25">
      <c r="A274" s="45" t="s">
        <v>178</v>
      </c>
      <c r="B274" s="92" t="s">
        <v>640</v>
      </c>
      <c r="C274" s="94" t="s">
        <v>707</v>
      </c>
      <c r="D274" s="52">
        <v>20</v>
      </c>
      <c r="E274" s="52">
        <v>20</v>
      </c>
      <c r="F274" s="52">
        <v>20</v>
      </c>
      <c r="G274" s="52">
        <v>20</v>
      </c>
      <c r="H274" s="69">
        <f>SUM('PACC - SNCC.F.053 (3)'!$D274:$G274)</f>
        <v>80</v>
      </c>
      <c r="I274" s="29">
        <v>833.45</v>
      </c>
      <c r="J274" s="44">
        <f t="shared" si="13"/>
        <v>66676</v>
      </c>
      <c r="K274" s="44">
        <f t="shared" si="14"/>
        <v>1002628</v>
      </c>
      <c r="L274" s="80" t="s">
        <v>20</v>
      </c>
      <c r="M274" s="54" t="s">
        <v>720</v>
      </c>
      <c r="N274" s="44"/>
      <c r="O274" s="47"/>
      <c r="P274" s="116"/>
      <c r="Q274" s="2" t="s">
        <v>267</v>
      </c>
    </row>
    <row r="275" spans="1:17" x14ac:dyDescent="0.25">
      <c r="A275" s="45" t="s">
        <v>246</v>
      </c>
      <c r="B275" s="53" t="s">
        <v>641</v>
      </c>
      <c r="C275" s="93" t="s">
        <v>706</v>
      </c>
      <c r="D275" s="52">
        <v>40</v>
      </c>
      <c r="E275" s="52">
        <v>40</v>
      </c>
      <c r="F275" s="52">
        <v>40</v>
      </c>
      <c r="G275" s="52">
        <v>40</v>
      </c>
      <c r="H275" s="69">
        <f>SUM('PACC - SNCC.F.053 (3)'!$D275:$G275)</f>
        <v>160</v>
      </c>
      <c r="I275" s="29">
        <v>3990</v>
      </c>
      <c r="J275" s="44">
        <f t="shared" si="13"/>
        <v>638400</v>
      </c>
      <c r="K275" s="44">
        <f t="shared" si="14"/>
        <v>1655952</v>
      </c>
      <c r="L275" s="80" t="s">
        <v>18</v>
      </c>
      <c r="M275" s="54" t="s">
        <v>720</v>
      </c>
      <c r="N275" s="44"/>
      <c r="O275" s="47"/>
      <c r="P275" s="116"/>
      <c r="Q275" s="2" t="s">
        <v>268</v>
      </c>
    </row>
    <row r="276" spans="1:17" x14ac:dyDescent="0.25">
      <c r="A276" s="45" t="s">
        <v>246</v>
      </c>
      <c r="B276" s="53" t="s">
        <v>642</v>
      </c>
      <c r="C276" s="93" t="s">
        <v>713</v>
      </c>
      <c r="D276" s="52">
        <v>15</v>
      </c>
      <c r="E276" s="52">
        <v>15</v>
      </c>
      <c r="F276" s="52">
        <v>15</v>
      </c>
      <c r="G276" s="52">
        <v>15</v>
      </c>
      <c r="H276" s="69">
        <f>SUM('PACC - SNCC.F.053 (3)'!$D276:$G276)</f>
        <v>60</v>
      </c>
      <c r="I276" s="29">
        <v>2450</v>
      </c>
      <c r="J276" s="44">
        <f t="shared" si="13"/>
        <v>147000</v>
      </c>
      <c r="K276" s="44">
        <f t="shared" si="14"/>
        <v>1052155.8</v>
      </c>
      <c r="L276" s="80" t="s">
        <v>18</v>
      </c>
      <c r="M276" s="54" t="s">
        <v>720</v>
      </c>
      <c r="N276" s="44"/>
      <c r="O276" s="47"/>
      <c r="P276" s="116"/>
      <c r="Q276" s="2" t="s">
        <v>269</v>
      </c>
    </row>
    <row r="277" spans="1:17" x14ac:dyDescent="0.25">
      <c r="A277" s="45" t="s">
        <v>178</v>
      </c>
      <c r="B277" s="53" t="s">
        <v>643</v>
      </c>
      <c r="C277" s="93" t="s">
        <v>707</v>
      </c>
      <c r="D277" s="52">
        <v>9</v>
      </c>
      <c r="E277" s="52">
        <v>9</v>
      </c>
      <c r="F277" s="52">
        <v>9</v>
      </c>
      <c r="G277" s="52">
        <v>9</v>
      </c>
      <c r="H277" s="69">
        <f>SUM('PACC - SNCC.F.053 (3)'!$D277:$G277)</f>
        <v>36</v>
      </c>
      <c r="I277" s="29">
        <v>2502</v>
      </c>
      <c r="J277" s="44">
        <f t="shared" si="13"/>
        <v>90072</v>
      </c>
      <c r="K277" s="44">
        <f t="shared" si="14"/>
        <v>1122663</v>
      </c>
      <c r="L277" s="80" t="s">
        <v>18</v>
      </c>
      <c r="M277" s="54" t="s">
        <v>720</v>
      </c>
      <c r="N277" s="44"/>
      <c r="O277" s="47"/>
      <c r="P277" s="116"/>
      <c r="Q277" s="2" t="s">
        <v>270</v>
      </c>
    </row>
    <row r="278" spans="1:17" x14ac:dyDescent="0.25">
      <c r="A278" s="45" t="s">
        <v>178</v>
      </c>
      <c r="B278" s="53" t="s">
        <v>644</v>
      </c>
      <c r="C278" s="93" t="s">
        <v>707</v>
      </c>
      <c r="D278" s="52">
        <v>9</v>
      </c>
      <c r="E278" s="52">
        <v>9</v>
      </c>
      <c r="F278" s="52">
        <v>9</v>
      </c>
      <c r="G278" s="52">
        <v>9</v>
      </c>
      <c r="H278" s="69">
        <f>SUM('PACC - SNCC.F.053 (3)'!$D278:$G278)</f>
        <v>36</v>
      </c>
      <c r="I278" s="29">
        <v>1680</v>
      </c>
      <c r="J278" s="44">
        <f t="shared" si="13"/>
        <v>60480</v>
      </c>
      <c r="K278" s="44">
        <f t="shared" si="14"/>
        <v>1978591</v>
      </c>
      <c r="L278" s="80" t="s">
        <v>18</v>
      </c>
      <c r="M278" s="54" t="s">
        <v>720</v>
      </c>
      <c r="N278" s="44"/>
      <c r="O278" s="47"/>
      <c r="P278" s="116"/>
      <c r="Q278" s="2" t="s">
        <v>271</v>
      </c>
    </row>
    <row r="279" spans="1:17" x14ac:dyDescent="0.25">
      <c r="A279" s="45" t="s">
        <v>178</v>
      </c>
      <c r="B279" s="53" t="s">
        <v>645</v>
      </c>
      <c r="C279" s="93" t="s">
        <v>707</v>
      </c>
      <c r="D279" s="52">
        <v>4000</v>
      </c>
      <c r="E279" s="52">
        <v>4000</v>
      </c>
      <c r="F279" s="52">
        <v>4000</v>
      </c>
      <c r="G279" s="52">
        <v>4000</v>
      </c>
      <c r="H279" s="69">
        <f>SUM('PACC - SNCC.F.053 (3)'!$D279:$G279)</f>
        <v>16000</v>
      </c>
      <c r="I279" s="29">
        <v>45</v>
      </c>
      <c r="J279" s="44">
        <f t="shared" si="13"/>
        <v>720000</v>
      </c>
      <c r="K279" s="44">
        <f t="shared" si="14"/>
        <v>1942465.6</v>
      </c>
      <c r="L279" s="80" t="s">
        <v>18</v>
      </c>
      <c r="M279" s="54" t="s">
        <v>720</v>
      </c>
      <c r="N279" s="44"/>
      <c r="O279" s="47"/>
      <c r="P279" s="116"/>
      <c r="Q279" s="2" t="s">
        <v>272</v>
      </c>
    </row>
    <row r="280" spans="1:17" x14ac:dyDescent="0.25">
      <c r="A280" s="45" t="s">
        <v>178</v>
      </c>
      <c r="B280" s="92" t="s">
        <v>646</v>
      </c>
      <c r="C280" s="94" t="s">
        <v>707</v>
      </c>
      <c r="D280" s="52">
        <v>3</v>
      </c>
      <c r="E280" s="52">
        <v>3</v>
      </c>
      <c r="F280" s="52">
        <v>3</v>
      </c>
      <c r="G280" s="52">
        <v>3</v>
      </c>
      <c r="H280" s="69">
        <f>SUM('PACC - SNCC.F.053 (3)'!$D280:$G280)</f>
        <v>12</v>
      </c>
      <c r="I280" s="29">
        <v>2883.65</v>
      </c>
      <c r="J280" s="44">
        <f t="shared" si="13"/>
        <v>34603.800000000003</v>
      </c>
      <c r="K280" s="44">
        <f t="shared" si="14"/>
        <v>1235665.6000000001</v>
      </c>
      <c r="L280" s="80" t="s">
        <v>18</v>
      </c>
      <c r="M280" s="54" t="s">
        <v>720</v>
      </c>
      <c r="N280" s="44"/>
      <c r="O280" s="47"/>
      <c r="P280" s="116"/>
      <c r="Q280" s="2" t="s">
        <v>273</v>
      </c>
    </row>
    <row r="281" spans="1:17" x14ac:dyDescent="0.25">
      <c r="A281" s="45" t="s">
        <v>178</v>
      </c>
      <c r="B281" s="53" t="s">
        <v>647</v>
      </c>
      <c r="C281" s="93" t="s">
        <v>707</v>
      </c>
      <c r="D281" s="52">
        <v>60</v>
      </c>
      <c r="E281" s="52">
        <v>60</v>
      </c>
      <c r="F281" s="52">
        <v>60</v>
      </c>
      <c r="G281" s="52">
        <v>60</v>
      </c>
      <c r="H281" s="69">
        <f>SUM('PACC - SNCC.F.053 (3)'!$D281:$G281)</f>
        <v>240</v>
      </c>
      <c r="I281" s="29">
        <v>906.28</v>
      </c>
      <c r="J281" s="44">
        <f t="shared" si="13"/>
        <v>217507.19999999998</v>
      </c>
      <c r="K281" s="44">
        <f t="shared" si="14"/>
        <v>1221572.2</v>
      </c>
      <c r="L281" s="80" t="s">
        <v>18</v>
      </c>
      <c r="M281" s="54" t="s">
        <v>720</v>
      </c>
      <c r="N281" s="44"/>
      <c r="O281" s="47"/>
      <c r="P281" s="116"/>
      <c r="Q281" s="2" t="s">
        <v>274</v>
      </c>
    </row>
    <row r="282" spans="1:17" x14ac:dyDescent="0.25">
      <c r="A282" s="45" t="s">
        <v>178</v>
      </c>
      <c r="B282" s="53" t="s">
        <v>648</v>
      </c>
      <c r="C282" s="93" t="s">
        <v>707</v>
      </c>
      <c r="D282" s="52">
        <v>110</v>
      </c>
      <c r="E282" s="52">
        <v>110</v>
      </c>
      <c r="F282" s="52">
        <v>110</v>
      </c>
      <c r="G282" s="52">
        <v>110</v>
      </c>
      <c r="H282" s="69">
        <f>SUM('PACC - SNCC.F.053 (3)'!$D282:$G282)</f>
        <v>440</v>
      </c>
      <c r="I282" s="29">
        <v>2150</v>
      </c>
      <c r="J282" s="44">
        <f t="shared" si="13"/>
        <v>946000</v>
      </c>
      <c r="K282" s="44">
        <f t="shared" si="14"/>
        <v>1118465.8</v>
      </c>
      <c r="L282" s="80" t="s">
        <v>18</v>
      </c>
      <c r="M282" s="54" t="s">
        <v>720</v>
      </c>
      <c r="N282" s="44"/>
      <c r="O282" s="47"/>
      <c r="P282" s="116"/>
      <c r="Q282" s="2" t="s">
        <v>275</v>
      </c>
    </row>
    <row r="283" spans="1:17" x14ac:dyDescent="0.25">
      <c r="A283" s="45" t="s">
        <v>246</v>
      </c>
      <c r="B283" s="92" t="s">
        <v>649</v>
      </c>
      <c r="C283" s="94" t="s">
        <v>706</v>
      </c>
      <c r="D283" s="52">
        <v>15</v>
      </c>
      <c r="E283" s="52">
        <v>15</v>
      </c>
      <c r="F283" s="52">
        <v>15</v>
      </c>
      <c r="G283" s="52">
        <v>15</v>
      </c>
      <c r="H283" s="69">
        <f>SUM('PACC - SNCC.F.053 (3)'!$D283:$G283)</f>
        <v>60</v>
      </c>
      <c r="I283" s="29">
        <v>405.91</v>
      </c>
      <c r="J283" s="44">
        <f t="shared" si="13"/>
        <v>24354.600000000002</v>
      </c>
      <c r="K283" s="44">
        <f t="shared" si="14"/>
        <v>337063.8</v>
      </c>
      <c r="L283" s="80" t="s">
        <v>18</v>
      </c>
      <c r="M283" s="54" t="s">
        <v>720</v>
      </c>
      <c r="N283" s="44"/>
      <c r="O283" s="47"/>
      <c r="P283" s="116"/>
      <c r="Q283" s="2" t="s">
        <v>276</v>
      </c>
    </row>
    <row r="284" spans="1:17" x14ac:dyDescent="0.25">
      <c r="A284" s="45" t="s">
        <v>246</v>
      </c>
      <c r="B284" s="92" t="s">
        <v>650</v>
      </c>
      <c r="C284" s="93" t="s">
        <v>706</v>
      </c>
      <c r="D284" s="52">
        <v>30</v>
      </c>
      <c r="E284" s="52">
        <v>30</v>
      </c>
      <c r="F284" s="52">
        <v>30</v>
      </c>
      <c r="G284" s="52">
        <v>30</v>
      </c>
      <c r="H284" s="69">
        <f>SUM('PACC - SNCC.F.053 (3)'!$D284:$G284)</f>
        <v>120</v>
      </c>
      <c r="I284" s="29">
        <v>110</v>
      </c>
      <c r="J284" s="44">
        <f t="shared" si="13"/>
        <v>13200</v>
      </c>
      <c r="K284" s="44">
        <f t="shared" si="14"/>
        <v>504709.2</v>
      </c>
      <c r="L284" s="80" t="s">
        <v>18</v>
      </c>
      <c r="M284" s="54" t="s">
        <v>720</v>
      </c>
      <c r="N284" s="44"/>
      <c r="O284" s="47"/>
      <c r="P284" s="116"/>
      <c r="Q284" s="2" t="s">
        <v>277</v>
      </c>
    </row>
    <row r="285" spans="1:17" x14ac:dyDescent="0.25">
      <c r="A285" s="45" t="s">
        <v>246</v>
      </c>
      <c r="B285" s="53" t="s">
        <v>651</v>
      </c>
      <c r="C285" s="93" t="s">
        <v>710</v>
      </c>
      <c r="D285" s="52">
        <v>15</v>
      </c>
      <c r="E285" s="52">
        <v>15</v>
      </c>
      <c r="F285" s="52">
        <v>15</v>
      </c>
      <c r="G285" s="52">
        <v>15</v>
      </c>
      <c r="H285" s="69">
        <f>SUM('PACC - SNCC.F.053 (3)'!$D285:$G285)</f>
        <v>60</v>
      </c>
      <c r="I285" s="29">
        <v>341.84</v>
      </c>
      <c r="J285" s="44">
        <f t="shared" si="13"/>
        <v>20510.399999999998</v>
      </c>
      <c r="K285" s="44">
        <f t="shared" si="14"/>
        <v>683629.2</v>
      </c>
      <c r="L285" s="80" t="s">
        <v>18</v>
      </c>
      <c r="M285" s="54" t="s">
        <v>720</v>
      </c>
      <c r="N285" s="44"/>
      <c r="O285" s="47"/>
      <c r="P285" s="116"/>
      <c r="Q285" s="2" t="s">
        <v>278</v>
      </c>
    </row>
    <row r="286" spans="1:17" x14ac:dyDescent="0.25">
      <c r="A286" s="45" t="s">
        <v>246</v>
      </c>
      <c r="B286" s="92" t="s">
        <v>652</v>
      </c>
      <c r="C286" s="94" t="s">
        <v>706</v>
      </c>
      <c r="D286" s="52">
        <v>30</v>
      </c>
      <c r="E286" s="52">
        <v>30</v>
      </c>
      <c r="F286" s="52">
        <v>30</v>
      </c>
      <c r="G286" s="52">
        <v>30</v>
      </c>
      <c r="H286" s="69">
        <f>SUM('PACC - SNCC.F.053 (3)'!$D286:$G286)</f>
        <v>120</v>
      </c>
      <c r="I286" s="29">
        <v>953.34</v>
      </c>
      <c r="J286" s="44">
        <f t="shared" si="13"/>
        <v>114400.8</v>
      </c>
      <c r="K286" s="44">
        <f t="shared" si="14"/>
        <v>941518.8</v>
      </c>
      <c r="L286" s="80" t="s">
        <v>18</v>
      </c>
      <c r="M286" s="54" t="s">
        <v>720</v>
      </c>
      <c r="N286" s="44"/>
      <c r="O286" s="47"/>
      <c r="P286" s="116"/>
      <c r="Q286" s="1" t="s">
        <v>14</v>
      </c>
    </row>
    <row r="287" spans="1:17" x14ac:dyDescent="0.25">
      <c r="A287" s="45" t="s">
        <v>246</v>
      </c>
      <c r="B287" s="53" t="s">
        <v>653</v>
      </c>
      <c r="C287" s="93" t="s">
        <v>706</v>
      </c>
      <c r="D287" s="52">
        <v>150</v>
      </c>
      <c r="E287" s="52">
        <v>150</v>
      </c>
      <c r="F287" s="52">
        <v>150</v>
      </c>
      <c r="G287" s="52">
        <v>150</v>
      </c>
      <c r="H287" s="69">
        <f>SUM('PACC - SNCC.F.053 (3)'!$D287:$G287)</f>
        <v>600</v>
      </c>
      <c r="I287" s="29">
        <v>274.33</v>
      </c>
      <c r="J287" s="44">
        <f t="shared" si="13"/>
        <v>164598</v>
      </c>
      <c r="K287" s="44">
        <f t="shared" si="14"/>
        <v>867118</v>
      </c>
      <c r="L287" s="80" t="s">
        <v>18</v>
      </c>
      <c r="M287" s="54" t="s">
        <v>720</v>
      </c>
      <c r="N287" s="44"/>
      <c r="O287" s="47"/>
      <c r="P287" s="116"/>
      <c r="Q287" s="2" t="s">
        <v>279</v>
      </c>
    </row>
    <row r="288" spans="1:17" x14ac:dyDescent="0.25">
      <c r="A288" s="45" t="s">
        <v>177</v>
      </c>
      <c r="B288" s="92" t="s">
        <v>654</v>
      </c>
      <c r="C288" s="94" t="s">
        <v>706</v>
      </c>
      <c r="D288" s="52">
        <v>60</v>
      </c>
      <c r="E288" s="52">
        <v>60</v>
      </c>
      <c r="F288" s="52">
        <v>60</v>
      </c>
      <c r="G288" s="52">
        <v>60</v>
      </c>
      <c r="H288" s="69">
        <f>SUM('PACC - SNCC.F.053 (3)'!$D288:$G288)</f>
        <v>240</v>
      </c>
      <c r="I288" s="29">
        <v>800</v>
      </c>
      <c r="J288" s="44">
        <f t="shared" si="13"/>
        <v>192000</v>
      </c>
      <c r="K288" s="44">
        <f t="shared" si="14"/>
        <v>10542520</v>
      </c>
      <c r="L288" s="80" t="s">
        <v>18</v>
      </c>
      <c r="M288" s="54" t="s">
        <v>720</v>
      </c>
      <c r="N288" s="44"/>
      <c r="O288" s="47"/>
      <c r="P288" s="116"/>
      <c r="Q288" s="2" t="s">
        <v>280</v>
      </c>
    </row>
    <row r="289" spans="1:17" x14ac:dyDescent="0.25">
      <c r="A289" s="45" t="s">
        <v>178</v>
      </c>
      <c r="B289" s="92" t="s">
        <v>655</v>
      </c>
      <c r="C289" s="93" t="s">
        <v>712</v>
      </c>
      <c r="D289" s="52">
        <v>15</v>
      </c>
      <c r="E289" s="52">
        <v>15</v>
      </c>
      <c r="F289" s="52">
        <v>15</v>
      </c>
      <c r="G289" s="52">
        <v>15</v>
      </c>
      <c r="H289" s="69">
        <f>SUM('PACC - SNCC.F.053 (3)'!$D289:$G289)</f>
        <v>60</v>
      </c>
      <c r="I289" s="29">
        <v>3202</v>
      </c>
      <c r="J289" s="44">
        <f t="shared" si="13"/>
        <v>192120</v>
      </c>
      <c r="K289" s="44">
        <f t="shared" si="14"/>
        <v>11806520</v>
      </c>
      <c r="L289" s="80" t="s">
        <v>18</v>
      </c>
      <c r="M289" s="54" t="s">
        <v>720</v>
      </c>
      <c r="N289" s="44"/>
      <c r="O289" s="47"/>
      <c r="P289" s="116"/>
      <c r="Q289" s="2" t="s">
        <v>281</v>
      </c>
    </row>
    <row r="290" spans="1:17" x14ac:dyDescent="0.25">
      <c r="A290" s="45" t="s">
        <v>178</v>
      </c>
      <c r="B290" s="92" t="s">
        <v>656</v>
      </c>
      <c r="C290" s="94" t="s">
        <v>707</v>
      </c>
      <c r="D290" s="52">
        <v>12</v>
      </c>
      <c r="E290" s="52">
        <v>12</v>
      </c>
      <c r="F290" s="52">
        <v>12</v>
      </c>
      <c r="G290" s="52">
        <v>12</v>
      </c>
      <c r="H290" s="69">
        <f>SUM('PACC - SNCC.F.053 (3)'!$D290:$G290)</f>
        <v>48</v>
      </c>
      <c r="I290" s="29">
        <v>5800</v>
      </c>
      <c r="J290" s="44">
        <f t="shared" ref="J290:J321" si="15">+H290*I290</f>
        <v>278400</v>
      </c>
      <c r="K290" s="44">
        <f t="shared" ref="K290:K321" si="16">SUM(J290:J294)</f>
        <v>11902400</v>
      </c>
      <c r="L290" s="80" t="s">
        <v>18</v>
      </c>
      <c r="M290" s="54" t="s">
        <v>720</v>
      </c>
      <c r="N290" s="44"/>
      <c r="O290" s="47"/>
      <c r="P290" s="116"/>
      <c r="Q290" s="2" t="s">
        <v>282</v>
      </c>
    </row>
    <row r="291" spans="1:17" x14ac:dyDescent="0.25">
      <c r="A291" s="45" t="s">
        <v>178</v>
      </c>
      <c r="B291" s="92" t="s">
        <v>657</v>
      </c>
      <c r="C291" s="94" t="s">
        <v>707</v>
      </c>
      <c r="D291" s="52">
        <v>20</v>
      </c>
      <c r="E291" s="52">
        <v>20</v>
      </c>
      <c r="F291" s="52">
        <v>20</v>
      </c>
      <c r="G291" s="52">
        <v>20</v>
      </c>
      <c r="H291" s="69">
        <f>SUM('PACC - SNCC.F.053 (3)'!$D291:$G291)</f>
        <v>80</v>
      </c>
      <c r="I291" s="29">
        <v>500</v>
      </c>
      <c r="J291" s="44">
        <f t="shared" si="15"/>
        <v>40000</v>
      </c>
      <c r="K291" s="44">
        <f t="shared" si="16"/>
        <v>11624822</v>
      </c>
      <c r="L291" s="80" t="s">
        <v>18</v>
      </c>
      <c r="M291" s="54" t="s">
        <v>720</v>
      </c>
      <c r="N291" s="44"/>
      <c r="O291" s="47"/>
      <c r="P291" s="116"/>
      <c r="Q291" s="2" t="s">
        <v>283</v>
      </c>
    </row>
    <row r="292" spans="1:17" x14ac:dyDescent="0.25">
      <c r="A292" s="45" t="s">
        <v>178</v>
      </c>
      <c r="B292" s="92" t="s">
        <v>658</v>
      </c>
      <c r="C292" s="93" t="s">
        <v>707</v>
      </c>
      <c r="D292" s="52">
        <v>300000</v>
      </c>
      <c r="E292" s="52">
        <v>300000</v>
      </c>
      <c r="F292" s="52">
        <v>300000</v>
      </c>
      <c r="G292" s="52">
        <v>300000</v>
      </c>
      <c r="H292" s="69">
        <f>SUM('PACC - SNCC.F.053 (3)'!$D292:$G292)</f>
        <v>1200000</v>
      </c>
      <c r="I292" s="29">
        <v>8.1999999999999993</v>
      </c>
      <c r="J292" s="44">
        <f t="shared" si="15"/>
        <v>9840000</v>
      </c>
      <c r="K292" s="44">
        <f t="shared" si="16"/>
        <v>11634022</v>
      </c>
      <c r="L292" s="80" t="s">
        <v>18</v>
      </c>
      <c r="M292" s="54" t="s">
        <v>720</v>
      </c>
      <c r="N292" s="44"/>
      <c r="O292" s="47"/>
      <c r="P292" s="116"/>
      <c r="Q292" s="2" t="s">
        <v>284</v>
      </c>
    </row>
    <row r="293" spans="1:17" x14ac:dyDescent="0.25">
      <c r="A293" s="45" t="s">
        <v>178</v>
      </c>
      <c r="B293" s="92" t="s">
        <v>659</v>
      </c>
      <c r="C293" s="93" t="s">
        <v>619</v>
      </c>
      <c r="D293" s="52">
        <v>6500</v>
      </c>
      <c r="E293" s="52">
        <v>6500</v>
      </c>
      <c r="F293" s="52">
        <v>6500</v>
      </c>
      <c r="G293" s="52">
        <v>6500</v>
      </c>
      <c r="H293" s="69">
        <f>SUM('PACC - SNCC.F.053 (3)'!$D293:$G293)</f>
        <v>26000</v>
      </c>
      <c r="I293" s="29">
        <v>56</v>
      </c>
      <c r="J293" s="44">
        <f t="shared" si="15"/>
        <v>1456000</v>
      </c>
      <c r="K293" s="44">
        <f t="shared" si="16"/>
        <v>2016022</v>
      </c>
      <c r="L293" s="80" t="s">
        <v>18</v>
      </c>
      <c r="M293" s="54" t="s">
        <v>720</v>
      </c>
      <c r="N293" s="44"/>
      <c r="O293" s="47"/>
      <c r="P293" s="116"/>
      <c r="Q293" s="2" t="s">
        <v>285</v>
      </c>
    </row>
    <row r="294" spans="1:17" x14ac:dyDescent="0.25">
      <c r="A294" s="45" t="s">
        <v>178</v>
      </c>
      <c r="B294" s="53" t="s">
        <v>660</v>
      </c>
      <c r="C294" s="93" t="s">
        <v>709</v>
      </c>
      <c r="D294" s="52">
        <v>300</v>
      </c>
      <c r="E294" s="52">
        <v>300</v>
      </c>
      <c r="F294" s="52">
        <v>300</v>
      </c>
      <c r="G294" s="52">
        <v>300</v>
      </c>
      <c r="H294" s="69">
        <f>SUM('PACC - SNCC.F.053 (3)'!$D294:$G294)</f>
        <v>1200</v>
      </c>
      <c r="I294" s="29">
        <v>240</v>
      </c>
      <c r="J294" s="44">
        <f t="shared" si="15"/>
        <v>288000</v>
      </c>
      <c r="K294" s="44">
        <f t="shared" si="16"/>
        <v>586122</v>
      </c>
      <c r="L294" s="80" t="s">
        <v>18</v>
      </c>
      <c r="M294" s="54" t="s">
        <v>720</v>
      </c>
      <c r="N294" s="44"/>
      <c r="O294" s="47"/>
      <c r="P294" s="116"/>
      <c r="Q294" s="2" t="s">
        <v>286</v>
      </c>
    </row>
    <row r="295" spans="1:17" x14ac:dyDescent="0.25">
      <c r="A295" s="45" t="s">
        <v>246</v>
      </c>
      <c r="B295" s="92" t="s">
        <v>661</v>
      </c>
      <c r="C295" s="93" t="s">
        <v>707</v>
      </c>
      <c r="D295" s="52">
        <v>15</v>
      </c>
      <c r="E295" s="52">
        <v>15</v>
      </c>
      <c r="F295" s="52">
        <v>15</v>
      </c>
      <c r="G295" s="52">
        <v>15</v>
      </c>
      <c r="H295" s="69">
        <f>SUM('PACC - SNCC.F.053 (3)'!$D295:$G295)</f>
        <v>60</v>
      </c>
      <c r="I295" s="29">
        <v>13.7</v>
      </c>
      <c r="J295" s="44">
        <f t="shared" si="15"/>
        <v>822</v>
      </c>
      <c r="K295" s="44">
        <f t="shared" si="16"/>
        <v>324222</v>
      </c>
      <c r="L295" s="80" t="s">
        <v>18</v>
      </c>
      <c r="M295" s="54" t="s">
        <v>720</v>
      </c>
      <c r="N295" s="44"/>
      <c r="O295" s="47"/>
      <c r="P295" s="116"/>
      <c r="Q295" s="2" t="s">
        <v>287</v>
      </c>
    </row>
    <row r="296" spans="1:17" x14ac:dyDescent="0.25">
      <c r="A296" s="45" t="s">
        <v>246</v>
      </c>
      <c r="B296" s="92" t="s">
        <v>662</v>
      </c>
      <c r="C296" s="94" t="s">
        <v>714</v>
      </c>
      <c r="D296" s="52">
        <v>60</v>
      </c>
      <c r="E296" s="52">
        <v>60</v>
      </c>
      <c r="F296" s="52">
        <v>60</v>
      </c>
      <c r="G296" s="52">
        <v>60</v>
      </c>
      <c r="H296" s="69">
        <f>SUM('PACC - SNCC.F.053 (3)'!$D296:$G296)</f>
        <v>240</v>
      </c>
      <c r="I296" s="29">
        <v>205</v>
      </c>
      <c r="J296" s="44">
        <f t="shared" si="15"/>
        <v>49200</v>
      </c>
      <c r="K296" s="44">
        <f t="shared" si="16"/>
        <v>540864</v>
      </c>
      <c r="L296" s="80" t="s">
        <v>18</v>
      </c>
      <c r="M296" s="54" t="s">
        <v>720</v>
      </c>
      <c r="N296" s="44"/>
      <c r="O296" s="47"/>
      <c r="P296" s="116"/>
      <c r="Q296" s="2" t="s">
        <v>288</v>
      </c>
    </row>
    <row r="297" spans="1:17" x14ac:dyDescent="0.25">
      <c r="A297" s="45" t="s">
        <v>246</v>
      </c>
      <c r="B297" s="53" t="s">
        <v>663</v>
      </c>
      <c r="C297" s="93" t="s">
        <v>710</v>
      </c>
      <c r="D297" s="52">
        <v>30</v>
      </c>
      <c r="E297" s="52">
        <v>30</v>
      </c>
      <c r="F297" s="52">
        <v>30</v>
      </c>
      <c r="G297" s="52">
        <v>30</v>
      </c>
      <c r="H297" s="69">
        <f>SUM('PACC - SNCC.F.053 (3)'!$D297:$G297)</f>
        <v>120</v>
      </c>
      <c r="I297" s="29">
        <v>1850</v>
      </c>
      <c r="J297" s="44">
        <f t="shared" si="15"/>
        <v>222000</v>
      </c>
      <c r="K297" s="44">
        <f t="shared" si="16"/>
        <v>685764.4</v>
      </c>
      <c r="L297" s="80" t="s">
        <v>18</v>
      </c>
      <c r="M297" s="54" t="s">
        <v>720</v>
      </c>
      <c r="N297" s="44"/>
      <c r="O297" s="47"/>
      <c r="P297" s="116"/>
      <c r="Q297" s="2" t="s">
        <v>289</v>
      </c>
    </row>
    <row r="298" spans="1:17" x14ac:dyDescent="0.25">
      <c r="A298" s="45" t="s">
        <v>178</v>
      </c>
      <c r="B298" s="53" t="s">
        <v>664</v>
      </c>
      <c r="C298" s="93" t="s">
        <v>707</v>
      </c>
      <c r="D298" s="52">
        <v>15</v>
      </c>
      <c r="E298" s="52">
        <v>15</v>
      </c>
      <c r="F298" s="52">
        <v>15</v>
      </c>
      <c r="G298" s="52">
        <v>15</v>
      </c>
      <c r="H298" s="69">
        <f>SUM('PACC - SNCC.F.053 (3)'!$D298:$G298)</f>
        <v>60</v>
      </c>
      <c r="I298" s="29">
        <v>435</v>
      </c>
      <c r="J298" s="44">
        <f t="shared" si="15"/>
        <v>26100</v>
      </c>
      <c r="K298" s="44">
        <f t="shared" si="16"/>
        <v>484824.4</v>
      </c>
      <c r="L298" s="80" t="s">
        <v>18</v>
      </c>
      <c r="M298" s="54" t="s">
        <v>720</v>
      </c>
      <c r="N298" s="44"/>
      <c r="O298" s="47"/>
      <c r="P298" s="116"/>
      <c r="Q298" s="2" t="s">
        <v>290</v>
      </c>
    </row>
    <row r="299" spans="1:17" x14ac:dyDescent="0.25">
      <c r="A299" s="45" t="s">
        <v>178</v>
      </c>
      <c r="B299" s="53" t="s">
        <v>665</v>
      </c>
      <c r="C299" s="93" t="s">
        <v>707</v>
      </c>
      <c r="D299" s="52">
        <v>15</v>
      </c>
      <c r="E299" s="52">
        <v>15</v>
      </c>
      <c r="F299" s="52">
        <v>15</v>
      </c>
      <c r="G299" s="52">
        <v>15</v>
      </c>
      <c r="H299" s="69">
        <f>SUM('PACC - SNCC.F.053 (3)'!$D299:$G299)</f>
        <v>60</v>
      </c>
      <c r="I299" s="29">
        <v>435</v>
      </c>
      <c r="J299" s="44">
        <f t="shared" si="15"/>
        <v>26100</v>
      </c>
      <c r="K299" s="44">
        <f t="shared" si="16"/>
        <v>1387284.4</v>
      </c>
      <c r="L299" s="80" t="s">
        <v>18</v>
      </c>
      <c r="M299" s="54" t="s">
        <v>720</v>
      </c>
      <c r="N299" s="44"/>
      <c r="O299" s="47"/>
      <c r="P299" s="116"/>
      <c r="Q299" s="2" t="s">
        <v>291</v>
      </c>
    </row>
    <row r="300" spans="1:17" x14ac:dyDescent="0.25">
      <c r="A300" s="45" t="s">
        <v>178</v>
      </c>
      <c r="B300" s="92" t="s">
        <v>666</v>
      </c>
      <c r="C300" s="94" t="s">
        <v>707</v>
      </c>
      <c r="D300" s="52">
        <v>10</v>
      </c>
      <c r="E300" s="52">
        <v>10</v>
      </c>
      <c r="F300" s="52">
        <v>10</v>
      </c>
      <c r="G300" s="52">
        <v>10</v>
      </c>
      <c r="H300" s="69">
        <f>SUM('PACC - SNCC.F.053 (3)'!$D300:$G300)</f>
        <v>40</v>
      </c>
      <c r="I300" s="29">
        <v>5436.6</v>
      </c>
      <c r="J300" s="44">
        <f t="shared" si="15"/>
        <v>217464</v>
      </c>
      <c r="K300" s="44">
        <f t="shared" si="16"/>
        <v>1544730.4</v>
      </c>
      <c r="L300" s="80" t="s">
        <v>18</v>
      </c>
      <c r="M300" s="54" t="s">
        <v>720</v>
      </c>
      <c r="N300" s="44"/>
      <c r="O300" s="47"/>
      <c r="P300" s="116"/>
      <c r="Q300" s="2" t="s">
        <v>292</v>
      </c>
    </row>
    <row r="301" spans="1:17" x14ac:dyDescent="0.25">
      <c r="A301" s="45" t="s">
        <v>178</v>
      </c>
      <c r="B301" s="92" t="s">
        <v>667</v>
      </c>
      <c r="C301" s="94" t="s">
        <v>707</v>
      </c>
      <c r="D301" s="52">
        <v>10</v>
      </c>
      <c r="E301" s="52">
        <v>10</v>
      </c>
      <c r="F301" s="52">
        <v>10</v>
      </c>
      <c r="G301" s="52">
        <v>10</v>
      </c>
      <c r="H301" s="69">
        <f>SUM('PACC - SNCC.F.053 (3)'!$D301:$G301)</f>
        <v>40</v>
      </c>
      <c r="I301" s="29">
        <v>4852.51</v>
      </c>
      <c r="J301" s="44">
        <f t="shared" si="15"/>
        <v>194100.40000000002</v>
      </c>
      <c r="K301" s="44">
        <f t="shared" si="16"/>
        <v>1516866.4</v>
      </c>
      <c r="L301" s="80" t="s">
        <v>18</v>
      </c>
      <c r="M301" s="54" t="s">
        <v>720</v>
      </c>
      <c r="N301" s="44"/>
      <c r="O301" s="47"/>
      <c r="P301" s="116"/>
      <c r="Q301" s="2" t="s">
        <v>293</v>
      </c>
    </row>
    <row r="302" spans="1:17" x14ac:dyDescent="0.25">
      <c r="A302" s="45" t="s">
        <v>246</v>
      </c>
      <c r="B302" s="92" t="s">
        <v>668</v>
      </c>
      <c r="C302" s="93" t="s">
        <v>709</v>
      </c>
      <c r="D302" s="52">
        <v>6</v>
      </c>
      <c r="E302" s="52">
        <v>6</v>
      </c>
      <c r="F302" s="52">
        <v>6</v>
      </c>
      <c r="G302" s="52">
        <v>6</v>
      </c>
      <c r="H302" s="69">
        <f>SUM('PACC - SNCC.F.053 (3)'!$D302:$G302)</f>
        <v>24</v>
      </c>
      <c r="I302" s="29">
        <v>877.5</v>
      </c>
      <c r="J302" s="44">
        <f t="shared" si="15"/>
        <v>21060</v>
      </c>
      <c r="K302" s="44">
        <f t="shared" si="16"/>
        <v>1490766</v>
      </c>
      <c r="L302" s="80" t="s">
        <v>18</v>
      </c>
      <c r="M302" s="54" t="s">
        <v>720</v>
      </c>
      <c r="N302" s="44"/>
      <c r="O302" s="47"/>
      <c r="P302" s="116"/>
      <c r="Q302" s="2" t="s">
        <v>294</v>
      </c>
    </row>
    <row r="303" spans="1:17" x14ac:dyDescent="0.25">
      <c r="A303" s="45" t="s">
        <v>178</v>
      </c>
      <c r="B303" s="53" t="s">
        <v>669</v>
      </c>
      <c r="C303" s="93" t="s">
        <v>876</v>
      </c>
      <c r="D303" s="52">
        <v>60</v>
      </c>
      <c r="E303" s="52">
        <v>60</v>
      </c>
      <c r="F303" s="52">
        <v>60</v>
      </c>
      <c r="G303" s="52">
        <v>60</v>
      </c>
      <c r="H303" s="69">
        <f>SUM('PACC - SNCC.F.053 (3)'!$D303:$G303)</f>
        <v>240</v>
      </c>
      <c r="I303" s="29">
        <v>3869</v>
      </c>
      <c r="J303" s="44">
        <f t="shared" si="15"/>
        <v>928560</v>
      </c>
      <c r="K303" s="44">
        <f t="shared" si="16"/>
        <v>1476606</v>
      </c>
      <c r="L303" s="80" t="s">
        <v>18</v>
      </c>
      <c r="M303" s="54" t="s">
        <v>720</v>
      </c>
      <c r="N303" s="44"/>
      <c r="O303" s="47"/>
      <c r="P303" s="116"/>
      <c r="Q303" s="2" t="s">
        <v>295</v>
      </c>
    </row>
    <row r="304" spans="1:17" x14ac:dyDescent="0.25">
      <c r="A304" s="45" t="s">
        <v>178</v>
      </c>
      <c r="B304" s="53" t="s">
        <v>670</v>
      </c>
      <c r="C304" s="93" t="s">
        <v>608</v>
      </c>
      <c r="D304" s="52">
        <v>50</v>
      </c>
      <c r="E304" s="52">
        <v>50</v>
      </c>
      <c r="F304" s="52">
        <v>50</v>
      </c>
      <c r="G304" s="52">
        <v>50</v>
      </c>
      <c r="H304" s="69">
        <f>SUM('PACC - SNCC.F.053 (3)'!$D304:$G304)</f>
        <v>200</v>
      </c>
      <c r="I304" s="29">
        <v>917.73</v>
      </c>
      <c r="J304" s="44">
        <f t="shared" si="15"/>
        <v>183546</v>
      </c>
      <c r="K304" s="44">
        <f t="shared" si="16"/>
        <v>557406</v>
      </c>
      <c r="L304" s="80" t="s">
        <v>18</v>
      </c>
      <c r="M304" s="54" t="s">
        <v>720</v>
      </c>
      <c r="N304" s="44"/>
      <c r="O304" s="47"/>
      <c r="P304" s="116"/>
      <c r="Q304" s="2" t="s">
        <v>296</v>
      </c>
    </row>
    <row r="305" spans="1:17" x14ac:dyDescent="0.25">
      <c r="A305" s="45" t="s">
        <v>178</v>
      </c>
      <c r="B305" s="92" t="s">
        <v>671</v>
      </c>
      <c r="C305" s="93" t="s">
        <v>707</v>
      </c>
      <c r="D305" s="52">
        <v>6000</v>
      </c>
      <c r="E305" s="52">
        <v>6000</v>
      </c>
      <c r="F305" s="52">
        <v>6000</v>
      </c>
      <c r="G305" s="52">
        <v>6000</v>
      </c>
      <c r="H305" s="69">
        <f>SUM('PACC - SNCC.F.053 (3)'!$D305:$G305)</f>
        <v>24000</v>
      </c>
      <c r="I305" s="29">
        <v>7.9</v>
      </c>
      <c r="J305" s="44">
        <f t="shared" si="15"/>
        <v>189600</v>
      </c>
      <c r="K305" s="44">
        <f t="shared" si="16"/>
        <v>558012</v>
      </c>
      <c r="L305" s="80" t="s">
        <v>18</v>
      </c>
      <c r="M305" s="54" t="s">
        <v>720</v>
      </c>
      <c r="N305" s="44"/>
      <c r="O305" s="47"/>
      <c r="P305" s="116"/>
      <c r="Q305" s="2" t="s">
        <v>297</v>
      </c>
    </row>
    <row r="306" spans="1:17" x14ac:dyDescent="0.25">
      <c r="A306" s="45" t="s">
        <v>246</v>
      </c>
      <c r="B306" s="53" t="s">
        <v>672</v>
      </c>
      <c r="C306" s="93" t="s">
        <v>706</v>
      </c>
      <c r="D306" s="52">
        <v>60</v>
      </c>
      <c r="E306" s="52">
        <v>60</v>
      </c>
      <c r="F306" s="52">
        <v>60</v>
      </c>
      <c r="G306" s="52">
        <v>60</v>
      </c>
      <c r="H306" s="69">
        <f>SUM('PACC - SNCC.F.053 (3)'!$D306:$G306)</f>
        <v>240</v>
      </c>
      <c r="I306" s="29">
        <v>700</v>
      </c>
      <c r="J306" s="44">
        <f t="shared" si="15"/>
        <v>168000</v>
      </c>
      <c r="K306" s="44">
        <f t="shared" si="16"/>
        <v>411768</v>
      </c>
      <c r="L306" s="80" t="s">
        <v>18</v>
      </c>
      <c r="M306" s="54" t="s">
        <v>720</v>
      </c>
      <c r="N306" s="44"/>
      <c r="O306" s="47"/>
      <c r="P306" s="116"/>
      <c r="Q306" s="2" t="s">
        <v>298</v>
      </c>
    </row>
    <row r="307" spans="1:17" x14ac:dyDescent="0.25">
      <c r="A307" s="45" t="s">
        <v>246</v>
      </c>
      <c r="B307" s="92" t="s">
        <v>673</v>
      </c>
      <c r="C307" s="93" t="s">
        <v>707</v>
      </c>
      <c r="D307" s="52">
        <v>15</v>
      </c>
      <c r="E307" s="52">
        <v>15</v>
      </c>
      <c r="F307" s="52">
        <v>15</v>
      </c>
      <c r="G307" s="52">
        <v>15</v>
      </c>
      <c r="H307" s="69">
        <f>SUM('PACC - SNCC.F.053 (3)'!$D307:$G307)</f>
        <v>60</v>
      </c>
      <c r="I307" s="29">
        <v>115</v>
      </c>
      <c r="J307" s="44">
        <f t="shared" si="15"/>
        <v>6900</v>
      </c>
      <c r="K307" s="44">
        <f t="shared" si="16"/>
        <v>334968</v>
      </c>
      <c r="L307" s="80" t="s">
        <v>18</v>
      </c>
      <c r="M307" s="54" t="s">
        <v>720</v>
      </c>
      <c r="N307" s="44"/>
      <c r="O307" s="47"/>
      <c r="P307" s="116"/>
      <c r="Q307" s="2" t="s">
        <v>299</v>
      </c>
    </row>
    <row r="308" spans="1:17" x14ac:dyDescent="0.25">
      <c r="A308" s="45" t="s">
        <v>246</v>
      </c>
      <c r="B308" s="53" t="s">
        <v>674</v>
      </c>
      <c r="C308" s="93" t="s">
        <v>710</v>
      </c>
      <c r="D308" s="52">
        <v>15</v>
      </c>
      <c r="E308" s="52">
        <v>15</v>
      </c>
      <c r="F308" s="52">
        <v>15</v>
      </c>
      <c r="G308" s="52">
        <v>15</v>
      </c>
      <c r="H308" s="69">
        <f>SUM('PACC - SNCC.F.053 (3)'!$D308:$G308)</f>
        <v>60</v>
      </c>
      <c r="I308" s="29">
        <v>156</v>
      </c>
      <c r="J308" s="44">
        <f t="shared" si="15"/>
        <v>9360</v>
      </c>
      <c r="K308" s="44">
        <f t="shared" si="16"/>
        <v>677930.4</v>
      </c>
      <c r="L308" s="80" t="s">
        <v>18</v>
      </c>
      <c r="M308" s="54" t="s">
        <v>720</v>
      </c>
      <c r="N308" s="44"/>
      <c r="O308" s="47"/>
      <c r="P308" s="116"/>
      <c r="Q308" s="2" t="s">
        <v>300</v>
      </c>
    </row>
    <row r="309" spans="1:17" x14ac:dyDescent="0.25">
      <c r="A309" s="45" t="s">
        <v>177</v>
      </c>
      <c r="B309" s="53" t="s">
        <v>675</v>
      </c>
      <c r="C309" s="93" t="s">
        <v>710</v>
      </c>
      <c r="D309" s="52">
        <v>600</v>
      </c>
      <c r="E309" s="52">
        <v>600</v>
      </c>
      <c r="F309" s="52">
        <v>600</v>
      </c>
      <c r="G309" s="52">
        <v>600</v>
      </c>
      <c r="H309" s="69">
        <f>SUM('PACC - SNCC.F.053 (3)'!$D309:$G309)</f>
        <v>2400</v>
      </c>
      <c r="I309" s="29">
        <v>76.73</v>
      </c>
      <c r="J309" s="44">
        <f t="shared" si="15"/>
        <v>184152</v>
      </c>
      <c r="K309" s="44">
        <f t="shared" si="16"/>
        <v>964065.60000000009</v>
      </c>
      <c r="L309" s="80" t="s">
        <v>18</v>
      </c>
      <c r="M309" s="54" t="s">
        <v>720</v>
      </c>
      <c r="N309" s="44"/>
      <c r="O309" s="47"/>
      <c r="P309" s="116"/>
      <c r="Q309" s="2" t="s">
        <v>301</v>
      </c>
    </row>
    <row r="310" spans="1:17" x14ac:dyDescent="0.25">
      <c r="A310" s="45" t="s">
        <v>246</v>
      </c>
      <c r="B310" s="92" t="s">
        <v>676</v>
      </c>
      <c r="C310" s="93" t="s">
        <v>711</v>
      </c>
      <c r="D310" s="52">
        <v>150</v>
      </c>
      <c r="E310" s="52">
        <v>150</v>
      </c>
      <c r="F310" s="52">
        <v>150</v>
      </c>
      <c r="G310" s="52">
        <v>150</v>
      </c>
      <c r="H310" s="69">
        <f>SUM('PACC - SNCC.F.053 (3)'!$D310:$G310)</f>
        <v>600</v>
      </c>
      <c r="I310" s="29">
        <v>72.260000000000005</v>
      </c>
      <c r="J310" s="44">
        <f t="shared" si="15"/>
        <v>43356</v>
      </c>
      <c r="K310" s="44">
        <f t="shared" si="16"/>
        <v>1153675.2000000002</v>
      </c>
      <c r="L310" s="80" t="s">
        <v>18</v>
      </c>
      <c r="M310" s="54" t="s">
        <v>720</v>
      </c>
      <c r="N310" s="44"/>
      <c r="O310" s="47"/>
      <c r="P310" s="116"/>
      <c r="Q310" s="2" t="s">
        <v>302</v>
      </c>
    </row>
    <row r="311" spans="1:17" x14ac:dyDescent="0.25">
      <c r="A311" s="45" t="s">
        <v>246</v>
      </c>
      <c r="B311" s="92" t="s">
        <v>677</v>
      </c>
      <c r="C311" s="94" t="s">
        <v>706</v>
      </c>
      <c r="D311" s="52">
        <v>600</v>
      </c>
      <c r="E311" s="52">
        <v>600</v>
      </c>
      <c r="F311" s="52">
        <v>600</v>
      </c>
      <c r="G311" s="52">
        <v>600</v>
      </c>
      <c r="H311" s="69">
        <f>SUM('PACC - SNCC.F.053 (3)'!$D311:$G311)</f>
        <v>2400</v>
      </c>
      <c r="I311" s="29">
        <v>38</v>
      </c>
      <c r="J311" s="44">
        <f t="shared" si="15"/>
        <v>91200</v>
      </c>
      <c r="K311" s="44">
        <f t="shared" si="16"/>
        <v>1225519.2000000002</v>
      </c>
      <c r="L311" s="80" t="s">
        <v>18</v>
      </c>
      <c r="M311" s="54" t="s">
        <v>720</v>
      </c>
      <c r="N311" s="44"/>
      <c r="O311" s="47"/>
      <c r="P311" s="116"/>
      <c r="Q311" s="2" t="s">
        <v>303</v>
      </c>
    </row>
    <row r="312" spans="1:17" x14ac:dyDescent="0.25">
      <c r="A312" s="45" t="s">
        <v>178</v>
      </c>
      <c r="B312" s="53" t="s">
        <v>678</v>
      </c>
      <c r="C312" s="93" t="s">
        <v>450</v>
      </c>
      <c r="D312" s="52">
        <v>30</v>
      </c>
      <c r="E312" s="52">
        <v>30</v>
      </c>
      <c r="F312" s="52">
        <v>30</v>
      </c>
      <c r="G312" s="52">
        <v>30</v>
      </c>
      <c r="H312" s="69">
        <f>SUM('PACC - SNCC.F.053 (3)'!$D312:$G312)</f>
        <v>120</v>
      </c>
      <c r="I312" s="29">
        <v>2915.52</v>
      </c>
      <c r="J312" s="44">
        <f t="shared" si="15"/>
        <v>349862.40000000002</v>
      </c>
      <c r="K312" s="44">
        <f t="shared" si="16"/>
        <v>1164775.2000000002</v>
      </c>
      <c r="L312" s="80" t="s">
        <v>20</v>
      </c>
      <c r="M312" s="54" t="s">
        <v>720</v>
      </c>
      <c r="N312" s="44"/>
      <c r="O312" s="47"/>
      <c r="P312" s="116"/>
      <c r="Q312" s="2" t="s">
        <v>304</v>
      </c>
    </row>
    <row r="313" spans="1:17" x14ac:dyDescent="0.25">
      <c r="A313" s="45" t="s">
        <v>178</v>
      </c>
      <c r="B313" s="53" t="s">
        <v>679</v>
      </c>
      <c r="C313" s="93" t="s">
        <v>450</v>
      </c>
      <c r="D313" s="52">
        <v>30</v>
      </c>
      <c r="E313" s="52">
        <v>30</v>
      </c>
      <c r="F313" s="52">
        <v>30</v>
      </c>
      <c r="G313" s="52">
        <v>30</v>
      </c>
      <c r="H313" s="69">
        <f>SUM('PACC - SNCC.F.053 (3)'!$D313:$G313)</f>
        <v>120</v>
      </c>
      <c r="I313" s="29">
        <v>2462.46</v>
      </c>
      <c r="J313" s="44">
        <f t="shared" si="15"/>
        <v>295495.2</v>
      </c>
      <c r="K313" s="44">
        <f t="shared" si="16"/>
        <v>870292.8</v>
      </c>
      <c r="L313" s="80" t="s">
        <v>20</v>
      </c>
      <c r="M313" s="54" t="s">
        <v>720</v>
      </c>
      <c r="N313" s="44"/>
      <c r="O313" s="47"/>
      <c r="P313" s="116"/>
      <c r="Q313" s="2" t="s">
        <v>305</v>
      </c>
    </row>
    <row r="314" spans="1:17" x14ac:dyDescent="0.25">
      <c r="A314" s="45" t="s">
        <v>178</v>
      </c>
      <c r="B314" s="53" t="s">
        <v>680</v>
      </c>
      <c r="C314" s="93" t="s">
        <v>450</v>
      </c>
      <c r="D314" s="52">
        <v>30</v>
      </c>
      <c r="E314" s="52">
        <v>30</v>
      </c>
      <c r="F314" s="52">
        <v>30</v>
      </c>
      <c r="G314" s="52">
        <v>30</v>
      </c>
      <c r="H314" s="69">
        <f>SUM('PACC - SNCC.F.053 (3)'!$D314:$G314)</f>
        <v>120</v>
      </c>
      <c r="I314" s="29">
        <v>3114.68</v>
      </c>
      <c r="J314" s="44">
        <f t="shared" si="15"/>
        <v>373761.6</v>
      </c>
      <c r="K314" s="44">
        <f t="shared" si="16"/>
        <v>637797.6</v>
      </c>
      <c r="L314" s="80" t="s">
        <v>20</v>
      </c>
      <c r="M314" s="54" t="s">
        <v>720</v>
      </c>
      <c r="N314" s="44"/>
      <c r="O314" s="47"/>
      <c r="P314" s="116"/>
      <c r="Q314" s="2" t="s">
        <v>306</v>
      </c>
    </row>
    <row r="315" spans="1:17" x14ac:dyDescent="0.25">
      <c r="A315" s="45" t="s">
        <v>177</v>
      </c>
      <c r="B315" s="53" t="s">
        <v>681</v>
      </c>
      <c r="C315" s="93" t="s">
        <v>706</v>
      </c>
      <c r="D315" s="52">
        <v>60</v>
      </c>
      <c r="E315" s="52">
        <v>60</v>
      </c>
      <c r="F315" s="52">
        <v>60</v>
      </c>
      <c r="G315" s="52">
        <v>60</v>
      </c>
      <c r="H315" s="69">
        <f>SUM('PACC - SNCC.F.053 (3)'!$D315:$G315)</f>
        <v>240</v>
      </c>
      <c r="I315" s="29">
        <v>480</v>
      </c>
      <c r="J315" s="44">
        <f t="shared" si="15"/>
        <v>115200</v>
      </c>
      <c r="K315" s="44">
        <f t="shared" si="16"/>
        <v>331136</v>
      </c>
      <c r="L315" s="80" t="s">
        <v>18</v>
      </c>
      <c r="M315" s="54" t="s">
        <v>720</v>
      </c>
      <c r="N315" s="44"/>
      <c r="O315" s="47"/>
      <c r="P315" s="116"/>
      <c r="Q315" s="2" t="s">
        <v>307</v>
      </c>
    </row>
    <row r="316" spans="1:17" x14ac:dyDescent="0.25">
      <c r="A316" s="45" t="s">
        <v>246</v>
      </c>
      <c r="B316" s="92" t="s">
        <v>682</v>
      </c>
      <c r="C316" s="93" t="s">
        <v>705</v>
      </c>
      <c r="D316" s="52">
        <v>150</v>
      </c>
      <c r="E316" s="52">
        <v>150</v>
      </c>
      <c r="F316" s="52">
        <v>150</v>
      </c>
      <c r="G316" s="52">
        <v>150</v>
      </c>
      <c r="H316" s="69">
        <f>SUM('PACC - SNCC.F.053 (3)'!$D316:$G316)</f>
        <v>600</v>
      </c>
      <c r="I316" s="29">
        <v>50.76</v>
      </c>
      <c r="J316" s="44">
        <f t="shared" si="15"/>
        <v>30456</v>
      </c>
      <c r="K316" s="44">
        <f t="shared" si="16"/>
        <v>226916</v>
      </c>
      <c r="L316" s="80" t="s">
        <v>18</v>
      </c>
      <c r="M316" s="54" t="s">
        <v>720</v>
      </c>
      <c r="N316" s="44"/>
      <c r="O316" s="47"/>
      <c r="P316" s="116"/>
      <c r="Q316" s="2" t="s">
        <v>308</v>
      </c>
    </row>
    <row r="317" spans="1:17" x14ac:dyDescent="0.25">
      <c r="A317" s="45" t="s">
        <v>246</v>
      </c>
      <c r="B317" s="92" t="s">
        <v>683</v>
      </c>
      <c r="C317" s="93" t="s">
        <v>705</v>
      </c>
      <c r="D317" s="52">
        <v>150</v>
      </c>
      <c r="E317" s="52">
        <v>150</v>
      </c>
      <c r="F317" s="52">
        <v>150</v>
      </c>
      <c r="G317" s="52">
        <v>150</v>
      </c>
      <c r="H317" s="69">
        <f>SUM('PACC - SNCC.F.053 (3)'!$D317:$G317)</f>
        <v>600</v>
      </c>
      <c r="I317" s="29">
        <v>92.3</v>
      </c>
      <c r="J317" s="44">
        <f t="shared" si="15"/>
        <v>55380</v>
      </c>
      <c r="K317" s="44">
        <f t="shared" si="16"/>
        <v>307460</v>
      </c>
      <c r="L317" s="80" t="s">
        <v>18</v>
      </c>
      <c r="M317" s="54" t="s">
        <v>720</v>
      </c>
      <c r="N317" s="44"/>
      <c r="O317" s="47"/>
      <c r="P317" s="116"/>
      <c r="Q317" s="2" t="s">
        <v>309</v>
      </c>
    </row>
    <row r="318" spans="1:17" x14ac:dyDescent="0.25">
      <c r="A318" s="45" t="s">
        <v>246</v>
      </c>
      <c r="B318" s="92" t="s">
        <v>684</v>
      </c>
      <c r="C318" s="93" t="s">
        <v>705</v>
      </c>
      <c r="D318" s="52">
        <v>150</v>
      </c>
      <c r="E318" s="52">
        <v>150</v>
      </c>
      <c r="F318" s="52">
        <v>150</v>
      </c>
      <c r="G318" s="52">
        <v>150</v>
      </c>
      <c r="H318" s="69">
        <f>SUM('PACC - SNCC.F.053 (3)'!$D318:$G318)</f>
        <v>600</v>
      </c>
      <c r="I318" s="29">
        <v>105</v>
      </c>
      <c r="J318" s="44">
        <f t="shared" si="15"/>
        <v>63000</v>
      </c>
      <c r="K318" s="44">
        <f t="shared" si="16"/>
        <v>912080</v>
      </c>
      <c r="L318" s="80" t="s">
        <v>18</v>
      </c>
      <c r="M318" s="54" t="s">
        <v>720</v>
      </c>
      <c r="N318" s="44"/>
      <c r="O318" s="47"/>
      <c r="P318" s="116"/>
      <c r="Q318" s="2" t="s">
        <v>310</v>
      </c>
    </row>
    <row r="319" spans="1:17" x14ac:dyDescent="0.25">
      <c r="A319" s="45" t="s">
        <v>246</v>
      </c>
      <c r="B319" s="53" t="s">
        <v>685</v>
      </c>
      <c r="C319" s="93" t="s">
        <v>706</v>
      </c>
      <c r="D319" s="52">
        <v>20</v>
      </c>
      <c r="E319" s="52">
        <v>20</v>
      </c>
      <c r="F319" s="52">
        <v>20</v>
      </c>
      <c r="G319" s="52">
        <v>20</v>
      </c>
      <c r="H319" s="69">
        <f>SUM('PACC - SNCC.F.053 (3)'!$D319:$G319)</f>
        <v>80</v>
      </c>
      <c r="I319" s="29">
        <v>838.75</v>
      </c>
      <c r="J319" s="44">
        <f t="shared" si="15"/>
        <v>67100</v>
      </c>
      <c r="K319" s="44">
        <f t="shared" si="16"/>
        <v>896480</v>
      </c>
      <c r="L319" s="80" t="s">
        <v>18</v>
      </c>
      <c r="M319" s="54" t="s">
        <v>720</v>
      </c>
      <c r="N319" s="44"/>
      <c r="O319" s="47"/>
      <c r="P319" s="116"/>
      <c r="Q319" s="2" t="s">
        <v>311</v>
      </c>
    </row>
    <row r="320" spans="1:17" x14ac:dyDescent="0.25">
      <c r="A320" s="45" t="s">
        <v>178</v>
      </c>
      <c r="B320" s="92" t="s">
        <v>686</v>
      </c>
      <c r="C320" s="93" t="s">
        <v>715</v>
      </c>
      <c r="D320" s="52">
        <v>15</v>
      </c>
      <c r="E320" s="52">
        <v>15</v>
      </c>
      <c r="F320" s="52">
        <v>15</v>
      </c>
      <c r="G320" s="52">
        <v>15</v>
      </c>
      <c r="H320" s="69">
        <f>SUM('PACC - SNCC.F.053 (3)'!$D320:$G320)</f>
        <v>60</v>
      </c>
      <c r="I320" s="29">
        <v>183</v>
      </c>
      <c r="J320" s="44">
        <f t="shared" si="15"/>
        <v>10980</v>
      </c>
      <c r="K320" s="44">
        <f t="shared" si="16"/>
        <v>1247880</v>
      </c>
      <c r="L320" s="80" t="s">
        <v>18</v>
      </c>
      <c r="M320" s="54" t="s">
        <v>720</v>
      </c>
      <c r="N320" s="44"/>
      <c r="O320" s="47"/>
      <c r="P320" s="116"/>
      <c r="Q320" s="2" t="s">
        <v>312</v>
      </c>
    </row>
    <row r="321" spans="1:17" x14ac:dyDescent="0.25">
      <c r="A321" s="45" t="s">
        <v>178</v>
      </c>
      <c r="B321" s="53" t="s">
        <v>687</v>
      </c>
      <c r="C321" s="93" t="s">
        <v>715</v>
      </c>
      <c r="D321" s="52">
        <v>15</v>
      </c>
      <c r="E321" s="52">
        <v>15</v>
      </c>
      <c r="F321" s="52">
        <v>15</v>
      </c>
      <c r="G321" s="52">
        <v>15</v>
      </c>
      <c r="H321" s="69">
        <f>SUM('PACC - SNCC.F.053 (3)'!$D321:$G321)</f>
        <v>60</v>
      </c>
      <c r="I321" s="29">
        <v>1850</v>
      </c>
      <c r="J321" s="44">
        <f t="shared" si="15"/>
        <v>111000</v>
      </c>
      <c r="K321" s="44">
        <f t="shared" si="16"/>
        <v>1270596</v>
      </c>
      <c r="L321" s="80" t="s">
        <v>18</v>
      </c>
      <c r="M321" s="54" t="s">
        <v>720</v>
      </c>
      <c r="N321" s="44"/>
      <c r="O321" s="47"/>
      <c r="P321" s="116"/>
      <c r="Q321" s="2" t="s">
        <v>313</v>
      </c>
    </row>
    <row r="322" spans="1:17" x14ac:dyDescent="0.25">
      <c r="A322" s="45" t="s">
        <v>178</v>
      </c>
      <c r="B322" s="53" t="s">
        <v>688</v>
      </c>
      <c r="C322" s="93" t="s">
        <v>715</v>
      </c>
      <c r="D322" s="52">
        <v>30</v>
      </c>
      <c r="E322" s="52">
        <v>30</v>
      </c>
      <c r="F322" s="52">
        <v>30</v>
      </c>
      <c r="G322" s="52">
        <v>30</v>
      </c>
      <c r="H322" s="69">
        <f>SUM('PACC - SNCC.F.053 (3)'!$D322:$G322)</f>
        <v>120</v>
      </c>
      <c r="I322" s="29">
        <v>5500</v>
      </c>
      <c r="J322" s="44">
        <f t="shared" ref="J322:J337" si="17">+H322*I322</f>
        <v>660000</v>
      </c>
      <c r="K322" s="44">
        <f t="shared" ref="K322:K334" si="18">SUM(J322:J326)</f>
        <v>1323996</v>
      </c>
      <c r="L322" s="80" t="s">
        <v>18</v>
      </c>
      <c r="M322" s="54" t="s">
        <v>720</v>
      </c>
      <c r="N322" s="44"/>
      <c r="O322" s="47"/>
      <c r="P322" s="116"/>
      <c r="Q322" s="2" t="s">
        <v>314</v>
      </c>
    </row>
    <row r="323" spans="1:17" x14ac:dyDescent="0.25">
      <c r="A323" s="45" t="s">
        <v>178</v>
      </c>
      <c r="B323" s="92" t="s">
        <v>689</v>
      </c>
      <c r="C323" s="94" t="s">
        <v>621</v>
      </c>
      <c r="D323" s="52">
        <v>15</v>
      </c>
      <c r="E323" s="52">
        <v>15</v>
      </c>
      <c r="F323" s="52">
        <v>15</v>
      </c>
      <c r="G323" s="52">
        <v>15</v>
      </c>
      <c r="H323" s="69">
        <f>SUM('PACC - SNCC.F.053 (3)'!$D323:$G323)</f>
        <v>60</v>
      </c>
      <c r="I323" s="29">
        <v>790</v>
      </c>
      <c r="J323" s="44">
        <f t="shared" si="17"/>
        <v>47400</v>
      </c>
      <c r="K323" s="44">
        <f t="shared" si="18"/>
        <v>782436</v>
      </c>
      <c r="L323" s="80" t="s">
        <v>18</v>
      </c>
      <c r="M323" s="54" t="s">
        <v>720</v>
      </c>
      <c r="N323" s="44"/>
      <c r="O323" s="47"/>
      <c r="P323" s="116"/>
      <c r="Q323" s="2" t="s">
        <v>315</v>
      </c>
    </row>
    <row r="324" spans="1:17" x14ac:dyDescent="0.25">
      <c r="A324" s="45" t="s">
        <v>178</v>
      </c>
      <c r="B324" s="53" t="s">
        <v>690</v>
      </c>
      <c r="C324" s="93" t="s">
        <v>616</v>
      </c>
      <c r="D324" s="52">
        <v>45</v>
      </c>
      <c r="E324" s="52">
        <v>45</v>
      </c>
      <c r="F324" s="52">
        <v>45</v>
      </c>
      <c r="G324" s="52">
        <v>45</v>
      </c>
      <c r="H324" s="69">
        <f>SUM('PACC - SNCC.F.053 (3)'!$D324:$G324)</f>
        <v>180</v>
      </c>
      <c r="I324" s="29">
        <v>2325</v>
      </c>
      <c r="J324" s="44">
        <f t="shared" si="17"/>
        <v>418500</v>
      </c>
      <c r="K324" s="44">
        <f t="shared" si="18"/>
        <v>742635</v>
      </c>
      <c r="L324" s="80" t="s">
        <v>18</v>
      </c>
      <c r="M324" s="54" t="s">
        <v>720</v>
      </c>
      <c r="N324" s="44"/>
      <c r="O324" s="47"/>
      <c r="P324" s="116"/>
      <c r="Q324" s="2" t="s">
        <v>316</v>
      </c>
    </row>
    <row r="325" spans="1:17" x14ac:dyDescent="0.25">
      <c r="A325" s="45" t="s">
        <v>178</v>
      </c>
      <c r="B325" s="53" t="s">
        <v>691</v>
      </c>
      <c r="C325" s="93" t="s">
        <v>710</v>
      </c>
      <c r="D325" s="52">
        <v>9</v>
      </c>
      <c r="E325" s="52">
        <v>9</v>
      </c>
      <c r="F325" s="52">
        <v>9</v>
      </c>
      <c r="G325" s="52">
        <v>9</v>
      </c>
      <c r="H325" s="69">
        <f>SUM('PACC - SNCC.F.053 (3)'!$D325:$G325)</f>
        <v>36</v>
      </c>
      <c r="I325" s="29">
        <v>936</v>
      </c>
      <c r="J325" s="44">
        <f t="shared" si="17"/>
        <v>33696</v>
      </c>
      <c r="K325" s="44">
        <f t="shared" si="18"/>
        <v>490311</v>
      </c>
      <c r="L325" s="80" t="s">
        <v>18</v>
      </c>
      <c r="M325" s="54" t="s">
        <v>720</v>
      </c>
      <c r="N325" s="44"/>
      <c r="O325" s="47"/>
      <c r="P325" s="116"/>
      <c r="Q325" s="2" t="s">
        <v>317</v>
      </c>
    </row>
    <row r="326" spans="1:17" x14ac:dyDescent="0.25">
      <c r="A326" s="45" t="s">
        <v>178</v>
      </c>
      <c r="B326" s="92" t="s">
        <v>692</v>
      </c>
      <c r="C326" s="93" t="s">
        <v>708</v>
      </c>
      <c r="D326" s="52">
        <v>60</v>
      </c>
      <c r="E326" s="52">
        <v>60</v>
      </c>
      <c r="F326" s="52">
        <v>60</v>
      </c>
      <c r="G326" s="52">
        <v>60</v>
      </c>
      <c r="H326" s="69">
        <f>SUM('PACC - SNCC.F.053 (3)'!$D326:$G326)</f>
        <v>240</v>
      </c>
      <c r="I326" s="29">
        <v>685</v>
      </c>
      <c r="J326" s="44">
        <f t="shared" si="17"/>
        <v>164400</v>
      </c>
      <c r="K326" s="44">
        <f t="shared" si="18"/>
        <v>2253615</v>
      </c>
      <c r="L326" s="80" t="s">
        <v>18</v>
      </c>
      <c r="M326" s="54" t="s">
        <v>720</v>
      </c>
      <c r="N326" s="44"/>
      <c r="O326" s="47"/>
      <c r="P326" s="116"/>
      <c r="Q326" s="2" t="s">
        <v>318</v>
      </c>
    </row>
    <row r="327" spans="1:17" x14ac:dyDescent="0.25">
      <c r="A327" s="45" t="s">
        <v>246</v>
      </c>
      <c r="B327" s="53" t="s">
        <v>693</v>
      </c>
      <c r="C327" s="93" t="s">
        <v>706</v>
      </c>
      <c r="D327" s="52">
        <v>60</v>
      </c>
      <c r="E327" s="52">
        <v>60</v>
      </c>
      <c r="F327" s="52">
        <v>60</v>
      </c>
      <c r="G327" s="52">
        <v>60</v>
      </c>
      <c r="H327" s="69">
        <f>SUM('PACC - SNCC.F.053 (3)'!$D327:$G327)</f>
        <v>240</v>
      </c>
      <c r="I327" s="29">
        <v>493.5</v>
      </c>
      <c r="J327" s="44">
        <f t="shared" si="17"/>
        <v>118440</v>
      </c>
      <c r="K327" s="44">
        <f t="shared" si="18"/>
        <v>2708955</v>
      </c>
      <c r="L327" s="80" t="s">
        <v>18</v>
      </c>
      <c r="M327" s="54" t="s">
        <v>720</v>
      </c>
      <c r="N327" s="44"/>
      <c r="O327" s="47"/>
      <c r="P327" s="116"/>
      <c r="Q327" s="2" t="s">
        <v>319</v>
      </c>
    </row>
    <row r="328" spans="1:17" x14ac:dyDescent="0.25">
      <c r="A328" s="45" t="s">
        <v>246</v>
      </c>
      <c r="B328" s="53" t="s">
        <v>694</v>
      </c>
      <c r="C328" s="93" t="s">
        <v>714</v>
      </c>
      <c r="D328" s="52">
        <v>75</v>
      </c>
      <c r="E328" s="52">
        <v>75</v>
      </c>
      <c r="F328" s="52">
        <v>75</v>
      </c>
      <c r="G328" s="52">
        <v>75</v>
      </c>
      <c r="H328" s="69">
        <f>SUM('PACC - SNCC.F.053 (3)'!$D328:$G328)</f>
        <v>300</v>
      </c>
      <c r="I328" s="29">
        <v>25.33</v>
      </c>
      <c r="J328" s="44">
        <f t="shared" si="17"/>
        <v>7598.9999999999991</v>
      </c>
      <c r="K328" s="44">
        <f t="shared" si="18"/>
        <v>2746515</v>
      </c>
      <c r="L328" s="80" t="s">
        <v>18</v>
      </c>
      <c r="M328" s="54" t="s">
        <v>720</v>
      </c>
      <c r="N328" s="44"/>
      <c r="O328" s="47"/>
      <c r="P328" s="116"/>
      <c r="Q328" s="2" t="s">
        <v>320</v>
      </c>
    </row>
    <row r="329" spans="1:17" x14ac:dyDescent="0.25">
      <c r="A329" s="45" t="s">
        <v>246</v>
      </c>
      <c r="B329" s="92" t="s">
        <v>695</v>
      </c>
      <c r="C329" s="93" t="s">
        <v>705</v>
      </c>
      <c r="D329" s="52">
        <v>300</v>
      </c>
      <c r="E329" s="52">
        <v>300</v>
      </c>
      <c r="F329" s="52">
        <v>300</v>
      </c>
      <c r="G329" s="52">
        <v>300</v>
      </c>
      <c r="H329" s="69">
        <f>SUM('PACC - SNCC.F.053 (3)'!$D329:$G329)</f>
        <v>1200</v>
      </c>
      <c r="I329" s="29">
        <v>138.47999999999999</v>
      </c>
      <c r="J329" s="44">
        <f t="shared" si="17"/>
        <v>166176</v>
      </c>
      <c r="K329" s="44">
        <f t="shared" si="18"/>
        <v>3040337.4</v>
      </c>
      <c r="L329" s="80" t="s">
        <v>18</v>
      </c>
      <c r="M329" s="54" t="s">
        <v>720</v>
      </c>
      <c r="N329" s="44"/>
      <c r="O329" s="47"/>
      <c r="P329" s="116"/>
      <c r="Q329" s="2" t="s">
        <v>321</v>
      </c>
    </row>
    <row r="330" spans="1:17" x14ac:dyDescent="0.25">
      <c r="A330" s="45" t="s">
        <v>178</v>
      </c>
      <c r="B330" s="53" t="s">
        <v>696</v>
      </c>
      <c r="C330" s="93" t="s">
        <v>716</v>
      </c>
      <c r="D330" s="52">
        <v>150</v>
      </c>
      <c r="E330" s="52">
        <v>150</v>
      </c>
      <c r="F330" s="52">
        <v>150</v>
      </c>
      <c r="G330" s="52">
        <v>150</v>
      </c>
      <c r="H330" s="69">
        <f>SUM('PACC - SNCC.F.053 (3)'!$D330:$G330)</f>
        <v>600</v>
      </c>
      <c r="I330" s="29">
        <v>2995</v>
      </c>
      <c r="J330" s="44">
        <f t="shared" si="17"/>
        <v>1797000</v>
      </c>
      <c r="K330" s="44">
        <f t="shared" si="18"/>
        <v>2946161.4</v>
      </c>
      <c r="L330" s="80" t="s">
        <v>18</v>
      </c>
      <c r="M330" s="54" t="s">
        <v>720</v>
      </c>
      <c r="N330" s="44"/>
      <c r="O330" s="47"/>
      <c r="P330" s="116"/>
      <c r="Q330" s="2" t="s">
        <v>322</v>
      </c>
    </row>
    <row r="331" spans="1:17" x14ac:dyDescent="0.25">
      <c r="A331" s="45" t="s">
        <v>178</v>
      </c>
      <c r="B331" s="53" t="s">
        <v>697</v>
      </c>
      <c r="C331" s="93" t="s">
        <v>716</v>
      </c>
      <c r="D331" s="52">
        <v>150</v>
      </c>
      <c r="E331" s="52">
        <v>150</v>
      </c>
      <c r="F331" s="52">
        <v>150</v>
      </c>
      <c r="G331" s="52">
        <v>150</v>
      </c>
      <c r="H331" s="69">
        <f>SUM('PACC - SNCC.F.053 (3)'!$D331:$G331)</f>
        <v>600</v>
      </c>
      <c r="I331" s="29">
        <v>1032.9000000000001</v>
      </c>
      <c r="J331" s="44">
        <f t="shared" si="17"/>
        <v>619740</v>
      </c>
      <c r="K331" s="44">
        <f t="shared" si="18"/>
        <v>25149161.399999999</v>
      </c>
      <c r="L331" s="80" t="s">
        <v>18</v>
      </c>
      <c r="M331" s="54" t="s">
        <v>720</v>
      </c>
      <c r="N331" s="44"/>
      <c r="O331" s="47"/>
      <c r="P331" s="116"/>
      <c r="Q331" s="2" t="s">
        <v>323</v>
      </c>
    </row>
    <row r="332" spans="1:17" x14ac:dyDescent="0.25">
      <c r="A332" s="45" t="s">
        <v>246</v>
      </c>
      <c r="B332" s="53" t="s">
        <v>698</v>
      </c>
      <c r="C332" s="93" t="s">
        <v>707</v>
      </c>
      <c r="D332" s="52">
        <v>6</v>
      </c>
      <c r="E332" s="52">
        <v>6</v>
      </c>
      <c r="F332" s="52">
        <v>6</v>
      </c>
      <c r="G332" s="52">
        <v>6</v>
      </c>
      <c r="H332" s="69">
        <f>SUM('PACC - SNCC.F.053 (3)'!$D332:$G332)</f>
        <v>24</v>
      </c>
      <c r="I332" s="29">
        <v>6500</v>
      </c>
      <c r="J332" s="44">
        <f t="shared" si="17"/>
        <v>156000</v>
      </c>
      <c r="K332" s="44">
        <f t="shared" si="18"/>
        <v>36004421.399999999</v>
      </c>
      <c r="L332" s="80" t="s">
        <v>18</v>
      </c>
      <c r="M332" s="54" t="s">
        <v>720</v>
      </c>
      <c r="N332" s="44"/>
      <c r="O332" s="47"/>
      <c r="P332" s="116"/>
      <c r="Q332" s="2" t="s">
        <v>324</v>
      </c>
    </row>
    <row r="333" spans="1:17" x14ac:dyDescent="0.25">
      <c r="A333" s="45" t="s">
        <v>246</v>
      </c>
      <c r="B333" s="53" t="s">
        <v>699</v>
      </c>
      <c r="C333" s="93" t="s">
        <v>707</v>
      </c>
      <c r="D333" s="52">
        <v>15</v>
      </c>
      <c r="E333" s="52">
        <v>15</v>
      </c>
      <c r="F333" s="52">
        <v>15</v>
      </c>
      <c r="G333" s="52">
        <v>15</v>
      </c>
      <c r="H333" s="69">
        <f>SUM('PACC - SNCC.F.053 (3)'!$D333:$G333)</f>
        <v>60</v>
      </c>
      <c r="I333" s="29">
        <v>5023.6899999999996</v>
      </c>
      <c r="J333" s="44">
        <f t="shared" si="17"/>
        <v>301421.39999999997</v>
      </c>
      <c r="K333" s="44">
        <f t="shared" si="18"/>
        <v>35956421.399999999</v>
      </c>
      <c r="L333" s="80" t="s">
        <v>18</v>
      </c>
      <c r="M333" s="54" t="s">
        <v>720</v>
      </c>
      <c r="N333" s="44"/>
      <c r="O333" s="47"/>
      <c r="P333" s="116"/>
      <c r="Q333" s="2" t="s">
        <v>325</v>
      </c>
    </row>
    <row r="334" spans="1:17" x14ac:dyDescent="0.25">
      <c r="A334" s="45" t="s">
        <v>178</v>
      </c>
      <c r="B334" s="92" t="s">
        <v>700</v>
      </c>
      <c r="C334" s="94" t="s">
        <v>608</v>
      </c>
      <c r="D334" s="52">
        <v>45</v>
      </c>
      <c r="E334" s="52">
        <v>45</v>
      </c>
      <c r="F334" s="52">
        <v>45</v>
      </c>
      <c r="G334" s="52">
        <v>45</v>
      </c>
      <c r="H334" s="69">
        <f>SUM('PACC - SNCC.F.053 (3)'!$D334:$G334)</f>
        <v>180</v>
      </c>
      <c r="I334" s="29">
        <v>400</v>
      </c>
      <c r="J334" s="44">
        <f t="shared" si="17"/>
        <v>72000</v>
      </c>
      <c r="K334" s="44">
        <f t="shared" si="18"/>
        <v>35761944</v>
      </c>
      <c r="L334" s="80" t="s">
        <v>18</v>
      </c>
      <c r="M334" s="54" t="s">
        <v>720</v>
      </c>
      <c r="N334" s="44"/>
      <c r="O334" s="47"/>
      <c r="P334" s="116"/>
      <c r="Q334" s="2" t="s">
        <v>326</v>
      </c>
    </row>
    <row r="335" spans="1:17" x14ac:dyDescent="0.25">
      <c r="A335" s="45" t="s">
        <v>178</v>
      </c>
      <c r="B335" s="53" t="s">
        <v>701</v>
      </c>
      <c r="C335" s="94" t="s">
        <v>620</v>
      </c>
      <c r="D335" s="52">
        <v>15000</v>
      </c>
      <c r="E335" s="52">
        <v>15000</v>
      </c>
      <c r="F335" s="52">
        <v>15000</v>
      </c>
      <c r="G335" s="52">
        <v>15000</v>
      </c>
      <c r="H335" s="69">
        <f>SUM('PACC - SNCC.F.053 (3)'!$D335:$G335)</f>
        <v>60000</v>
      </c>
      <c r="I335" s="42">
        <v>400</v>
      </c>
      <c r="J335" s="44">
        <f t="shared" si="17"/>
        <v>24000000</v>
      </c>
      <c r="K335" s="44">
        <f>SUM(J335:J479)</f>
        <v>64863056.10400001</v>
      </c>
      <c r="L335" s="80" t="s">
        <v>18</v>
      </c>
      <c r="M335" s="54" t="s">
        <v>720</v>
      </c>
      <c r="N335" s="44"/>
      <c r="O335" s="47"/>
      <c r="P335" s="116"/>
      <c r="Q335" s="2" t="s">
        <v>327</v>
      </c>
    </row>
    <row r="336" spans="1:17" x14ac:dyDescent="0.25">
      <c r="A336" s="45" t="s">
        <v>178</v>
      </c>
      <c r="B336" s="53" t="s">
        <v>702</v>
      </c>
      <c r="C336" s="94" t="s">
        <v>620</v>
      </c>
      <c r="D336" s="52">
        <v>4500</v>
      </c>
      <c r="E336" s="52">
        <v>6000</v>
      </c>
      <c r="F336" s="52">
        <v>6000</v>
      </c>
      <c r="G336" s="52">
        <v>6000</v>
      </c>
      <c r="H336" s="69">
        <f>SUM('PACC - SNCC.F.053 (3)'!$D336:$G336)</f>
        <v>22500</v>
      </c>
      <c r="I336" s="42">
        <v>510</v>
      </c>
      <c r="J336" s="44">
        <f t="shared" si="17"/>
        <v>11475000</v>
      </c>
      <c r="K336" s="44">
        <f>SUM(J336:J480)</f>
        <v>40863056.104000002</v>
      </c>
      <c r="L336" s="80" t="s">
        <v>18</v>
      </c>
      <c r="M336" s="54" t="s">
        <v>720</v>
      </c>
      <c r="N336" s="44"/>
      <c r="O336" s="47"/>
      <c r="P336" s="116"/>
      <c r="Q336" s="2" t="s">
        <v>328</v>
      </c>
    </row>
    <row r="337" spans="1:17" x14ac:dyDescent="0.25">
      <c r="A337" s="45" t="s">
        <v>178</v>
      </c>
      <c r="B337" s="53" t="s">
        <v>703</v>
      </c>
      <c r="C337" s="94" t="s">
        <v>617</v>
      </c>
      <c r="D337" s="52">
        <v>15</v>
      </c>
      <c r="E337" s="52">
        <v>15</v>
      </c>
      <c r="F337" s="52">
        <v>15</v>
      </c>
      <c r="G337" s="52">
        <v>15</v>
      </c>
      <c r="H337" s="69">
        <f>SUM('PACC - SNCC.F.053 (3)'!$D337:$G337)</f>
        <v>60</v>
      </c>
      <c r="I337" s="42">
        <v>1800</v>
      </c>
      <c r="J337" s="43">
        <f t="shared" si="17"/>
        <v>108000</v>
      </c>
      <c r="K337" s="43">
        <f>SUM(J337:J481)</f>
        <v>29388056.103999998</v>
      </c>
      <c r="L337" s="80" t="s">
        <v>18</v>
      </c>
      <c r="M337" s="54" t="s">
        <v>720</v>
      </c>
      <c r="N337" s="43"/>
      <c r="O337" s="48"/>
      <c r="P337" s="116"/>
      <c r="Q337" s="2" t="s">
        <v>329</v>
      </c>
    </row>
    <row r="338" spans="1:17" x14ac:dyDescent="0.25">
      <c r="A338" s="45" t="s">
        <v>161</v>
      </c>
      <c r="B338" s="93" t="s">
        <v>799</v>
      </c>
      <c r="C338" s="93" t="s">
        <v>828</v>
      </c>
      <c r="D338" s="74">
        <v>6</v>
      </c>
      <c r="E338" s="74">
        <v>6</v>
      </c>
      <c r="F338" s="74">
        <v>6</v>
      </c>
      <c r="G338" s="74">
        <v>6</v>
      </c>
      <c r="H338" s="85">
        <f>SUM('PACC - SNCC.F.053 (3)'!$D338:$G338)</f>
        <v>24</v>
      </c>
      <c r="I338" s="59">
        <v>4456</v>
      </c>
      <c r="J338" s="44">
        <f>+H338*I338</f>
        <v>106944</v>
      </c>
      <c r="K338" s="44">
        <f>SUM(J338:J482)</f>
        <v>29280056.103999998</v>
      </c>
      <c r="L338" s="80" t="s">
        <v>18</v>
      </c>
      <c r="M338" s="53" t="s">
        <v>720</v>
      </c>
      <c r="N338" s="44"/>
      <c r="O338" s="86"/>
      <c r="P338" s="116"/>
      <c r="Q338" s="2" t="s">
        <v>330</v>
      </c>
    </row>
    <row r="339" spans="1:17" x14ac:dyDescent="0.25">
      <c r="A339" s="45" t="s">
        <v>161</v>
      </c>
      <c r="B339" s="93" t="s">
        <v>722</v>
      </c>
      <c r="C339" s="93" t="s">
        <v>617</v>
      </c>
      <c r="D339" s="74">
        <v>475</v>
      </c>
      <c r="E339" s="74">
        <v>475</v>
      </c>
      <c r="F339" s="74">
        <v>475</v>
      </c>
      <c r="G339" s="74">
        <v>475</v>
      </c>
      <c r="H339" s="85">
        <f>SUM('PACC - SNCC.F.053 (3)'!$D339:$G339)</f>
        <v>1900</v>
      </c>
      <c r="I339" s="59">
        <v>260</v>
      </c>
      <c r="J339" s="44">
        <f t="shared" ref="J339:J358" si="19">+H339*I339</f>
        <v>494000</v>
      </c>
      <c r="K339" s="44">
        <f>SUM(J339:J346)</f>
        <v>1089040.6399999999</v>
      </c>
      <c r="L339" s="80" t="s">
        <v>20</v>
      </c>
      <c r="M339" s="53" t="s">
        <v>720</v>
      </c>
      <c r="N339" s="44"/>
      <c r="O339" s="86"/>
      <c r="P339" s="116"/>
      <c r="Q339" s="2" t="s">
        <v>331</v>
      </c>
    </row>
    <row r="340" spans="1:17" x14ac:dyDescent="0.25">
      <c r="A340" s="45" t="s">
        <v>161</v>
      </c>
      <c r="B340" s="93" t="s">
        <v>723</v>
      </c>
      <c r="C340" s="93" t="s">
        <v>618</v>
      </c>
      <c r="D340" s="74">
        <v>6</v>
      </c>
      <c r="E340" s="74">
        <v>6</v>
      </c>
      <c r="F340" s="74">
        <v>6</v>
      </c>
      <c r="G340" s="74">
        <v>6</v>
      </c>
      <c r="H340" s="85">
        <f>SUM('PACC - SNCC.F.053 (3)'!$D340:$G340)</f>
        <v>24</v>
      </c>
      <c r="I340" s="59">
        <v>647</v>
      </c>
      <c r="J340" s="44">
        <f t="shared" si="19"/>
        <v>15528</v>
      </c>
      <c r="K340" s="44">
        <f>SUM(J340:J349)</f>
        <v>1640440.6400000001</v>
      </c>
      <c r="L340" s="80" t="s">
        <v>17</v>
      </c>
      <c r="M340" s="53" t="s">
        <v>720</v>
      </c>
      <c r="N340" s="44"/>
      <c r="O340" s="86"/>
      <c r="P340" s="116"/>
      <c r="Q340" s="2" t="s">
        <v>332</v>
      </c>
    </row>
    <row r="341" spans="1:17" x14ac:dyDescent="0.25">
      <c r="A341" s="45" t="s">
        <v>161</v>
      </c>
      <c r="B341" s="93" t="s">
        <v>724</v>
      </c>
      <c r="C341" s="93" t="s">
        <v>617</v>
      </c>
      <c r="D341" s="74">
        <v>6</v>
      </c>
      <c r="E341" s="74">
        <v>6</v>
      </c>
      <c r="F341" s="74">
        <v>6</v>
      </c>
      <c r="G341" s="74">
        <v>6</v>
      </c>
      <c r="H341" s="85">
        <f>SUM('PACC - SNCC.F.053 (3)'!$D341:$G341)</f>
        <v>24</v>
      </c>
      <c r="I341" s="59">
        <v>925</v>
      </c>
      <c r="J341" s="44">
        <f t="shared" si="19"/>
        <v>22200</v>
      </c>
      <c r="K341" s="44">
        <f>SUM(J341:J349)</f>
        <v>1624912.6400000001</v>
      </c>
      <c r="L341" s="80" t="s">
        <v>17</v>
      </c>
      <c r="M341" s="53" t="s">
        <v>720</v>
      </c>
      <c r="N341" s="44"/>
      <c r="O341" s="86"/>
      <c r="P341" s="116"/>
      <c r="Q341" s="2" t="s">
        <v>333</v>
      </c>
    </row>
    <row r="342" spans="1:17" x14ac:dyDescent="0.25">
      <c r="A342" s="45" t="s">
        <v>161</v>
      </c>
      <c r="B342" s="91" t="s">
        <v>725</v>
      </c>
      <c r="C342" s="91" t="s">
        <v>617</v>
      </c>
      <c r="D342" s="74">
        <v>6</v>
      </c>
      <c r="E342" s="74">
        <v>6</v>
      </c>
      <c r="F342" s="74">
        <v>6</v>
      </c>
      <c r="G342" s="74">
        <v>6</v>
      </c>
      <c r="H342" s="85">
        <f>SUM('PACC - SNCC.F.053 (3)'!$D342:$G342)</f>
        <v>24</v>
      </c>
      <c r="I342" s="59">
        <v>4930</v>
      </c>
      <c r="J342" s="44">
        <f t="shared" si="19"/>
        <v>118320</v>
      </c>
      <c r="K342" s="44">
        <f>SUM(J342:J349)</f>
        <v>1602712.6400000001</v>
      </c>
      <c r="L342" s="80" t="s">
        <v>18</v>
      </c>
      <c r="M342" s="53" t="s">
        <v>720</v>
      </c>
      <c r="N342" s="44"/>
      <c r="O342" s="86"/>
      <c r="P342" s="116"/>
      <c r="Q342" s="2" t="s">
        <v>334</v>
      </c>
    </row>
    <row r="343" spans="1:17" s="63" customFormat="1" x14ac:dyDescent="0.25">
      <c r="A343" s="45" t="s">
        <v>161</v>
      </c>
      <c r="B343" s="95" t="s">
        <v>869</v>
      </c>
      <c r="C343" s="95" t="s">
        <v>618</v>
      </c>
      <c r="D343" s="74">
        <v>6</v>
      </c>
      <c r="E343" s="74">
        <v>6</v>
      </c>
      <c r="F343" s="74">
        <v>6</v>
      </c>
      <c r="G343" s="74">
        <v>6</v>
      </c>
      <c r="H343" s="72">
        <f>SUM('PACC - SNCC.F.053 (3)'!$D343:$G343)</f>
        <v>24</v>
      </c>
      <c r="I343" s="96">
        <v>3680.28</v>
      </c>
      <c r="J343" s="44">
        <f>+H343*I343</f>
        <v>88326.720000000001</v>
      </c>
      <c r="K343" s="44">
        <f>SUM(J343:J350)</f>
        <v>2204392.64</v>
      </c>
      <c r="L343" s="80" t="s">
        <v>20</v>
      </c>
      <c r="M343" s="53" t="s">
        <v>720</v>
      </c>
      <c r="N343" s="44"/>
      <c r="O343" s="86"/>
      <c r="P343" s="116"/>
      <c r="Q343" s="2"/>
    </row>
    <row r="344" spans="1:17" s="63" customFormat="1" x14ac:dyDescent="0.25">
      <c r="A344" s="45" t="s">
        <v>161</v>
      </c>
      <c r="B344" s="95" t="s">
        <v>870</v>
      </c>
      <c r="C344" s="95" t="s">
        <v>618</v>
      </c>
      <c r="D344" s="74">
        <v>6</v>
      </c>
      <c r="E344" s="74">
        <v>6</v>
      </c>
      <c r="F344" s="74">
        <v>6</v>
      </c>
      <c r="G344" s="74">
        <v>6</v>
      </c>
      <c r="H344" s="72">
        <f>SUM('PACC - SNCC.F.053 (3)'!$D344:$G344)</f>
        <v>24</v>
      </c>
      <c r="I344" s="96">
        <v>3680.28</v>
      </c>
      <c r="J344" s="44">
        <f>+H344*I344</f>
        <v>88326.720000000001</v>
      </c>
      <c r="K344" s="44">
        <f>SUM(J344:J351)</f>
        <v>2131665.9199999999</v>
      </c>
      <c r="L344" s="80" t="s">
        <v>20</v>
      </c>
      <c r="M344" s="53" t="s">
        <v>720</v>
      </c>
      <c r="N344" s="44"/>
      <c r="O344" s="86"/>
      <c r="P344" s="116"/>
      <c r="Q344" s="2"/>
    </row>
    <row r="345" spans="1:17" s="45" customFormat="1" x14ac:dyDescent="0.25">
      <c r="A345" s="45" t="s">
        <v>161</v>
      </c>
      <c r="B345" s="95" t="s">
        <v>871</v>
      </c>
      <c r="C345" s="95" t="s">
        <v>872</v>
      </c>
      <c r="D345" s="74">
        <v>9</v>
      </c>
      <c r="E345" s="74">
        <v>9</v>
      </c>
      <c r="F345" s="74">
        <v>9</v>
      </c>
      <c r="G345" s="74">
        <v>9</v>
      </c>
      <c r="H345" s="72">
        <f>SUM('PACC - SNCC.F.053 (3)'!$D345:$G345)</f>
        <v>36</v>
      </c>
      <c r="I345" s="96">
        <v>1987.2</v>
      </c>
      <c r="J345" s="44">
        <f>+H345*I345</f>
        <v>71539.199999999997</v>
      </c>
      <c r="K345" s="44">
        <f>SUM(J345:J351)</f>
        <v>2043339.2</v>
      </c>
      <c r="L345" s="80" t="s">
        <v>18</v>
      </c>
      <c r="M345" s="53" t="s">
        <v>720</v>
      </c>
      <c r="N345" s="44"/>
      <c r="O345" s="86"/>
      <c r="P345" s="116"/>
      <c r="Q345" s="84"/>
    </row>
    <row r="346" spans="1:17" x14ac:dyDescent="0.25">
      <c r="A346" s="45" t="s">
        <v>161</v>
      </c>
      <c r="B346" s="27" t="s">
        <v>726</v>
      </c>
      <c r="C346" s="27" t="s">
        <v>617</v>
      </c>
      <c r="D346" s="74">
        <v>18</v>
      </c>
      <c r="E346" s="74">
        <v>18</v>
      </c>
      <c r="F346" s="74">
        <v>18</v>
      </c>
      <c r="G346" s="74">
        <v>18</v>
      </c>
      <c r="H346" s="85">
        <f>SUM('PACC - SNCC.F.053 (3)'!$D346:$G346)</f>
        <v>72</v>
      </c>
      <c r="I346" s="59">
        <v>2650</v>
      </c>
      <c r="J346" s="44">
        <f t="shared" si="19"/>
        <v>190800</v>
      </c>
      <c r="K346" s="44">
        <f>SUM(J346:J349)</f>
        <v>1236200</v>
      </c>
      <c r="L346" s="80" t="s">
        <v>17</v>
      </c>
      <c r="M346" s="53" t="s">
        <v>720</v>
      </c>
      <c r="N346" s="44"/>
      <c r="O346" s="86"/>
      <c r="P346" s="116"/>
      <c r="Q346" s="2" t="s">
        <v>335</v>
      </c>
    </row>
    <row r="347" spans="1:17" s="63" customFormat="1" x14ac:dyDescent="0.25">
      <c r="A347" s="45" t="s">
        <v>161</v>
      </c>
      <c r="B347" s="50" t="s">
        <v>873</v>
      </c>
      <c r="C347" s="76" t="s">
        <v>618</v>
      </c>
      <c r="D347" s="74">
        <v>25</v>
      </c>
      <c r="E347" s="74">
        <v>25</v>
      </c>
      <c r="F347" s="74">
        <v>25</v>
      </c>
      <c r="G347" s="74">
        <v>25</v>
      </c>
      <c r="H347" s="72">
        <f>SUM('PACC - SNCC.F.053 (3)'!$D347:$G347)</f>
        <v>100</v>
      </c>
      <c r="I347" s="96">
        <v>3450</v>
      </c>
      <c r="J347" s="44">
        <f>+H347*I347</f>
        <v>345000</v>
      </c>
      <c r="K347" s="44">
        <f>SUM(J347:J351)</f>
        <v>1781000</v>
      </c>
      <c r="L347" s="80" t="s">
        <v>20</v>
      </c>
      <c r="M347" s="53" t="s">
        <v>720</v>
      </c>
      <c r="N347" s="46"/>
      <c r="O347" s="47"/>
      <c r="P347" s="116"/>
      <c r="Q347" s="2"/>
    </row>
    <row r="348" spans="1:17" s="63" customFormat="1" x14ac:dyDescent="0.25">
      <c r="A348" s="45" t="s">
        <v>161</v>
      </c>
      <c r="B348" s="50" t="s">
        <v>874</v>
      </c>
      <c r="C348" s="76" t="s">
        <v>618</v>
      </c>
      <c r="D348" s="74">
        <v>20</v>
      </c>
      <c r="E348" s="74">
        <v>20</v>
      </c>
      <c r="F348" s="74">
        <v>20</v>
      </c>
      <c r="G348" s="74">
        <v>20</v>
      </c>
      <c r="H348" s="72">
        <f>SUM('PACC - SNCC.F.053 (3)'!$D348:$G348)</f>
        <v>80</v>
      </c>
      <c r="I348" s="96">
        <v>7495</v>
      </c>
      <c r="J348" s="44">
        <f>+H348*I348</f>
        <v>599600</v>
      </c>
      <c r="K348" s="44">
        <f>SUM(J348:J352)</f>
        <v>1449200</v>
      </c>
      <c r="L348" s="80" t="s">
        <v>20</v>
      </c>
      <c r="M348" s="53" t="s">
        <v>720</v>
      </c>
      <c r="N348" s="46"/>
      <c r="O348" s="47"/>
      <c r="P348" s="116"/>
      <c r="Q348" s="2"/>
    </row>
    <row r="349" spans="1:17" x14ac:dyDescent="0.25">
      <c r="A349" s="45" t="s">
        <v>161</v>
      </c>
      <c r="B349" s="27" t="s">
        <v>727</v>
      </c>
      <c r="C349" s="27" t="s">
        <v>617</v>
      </c>
      <c r="D349" s="74">
        <v>18</v>
      </c>
      <c r="E349" s="74">
        <v>18</v>
      </c>
      <c r="F349" s="74">
        <v>18</v>
      </c>
      <c r="G349" s="74">
        <v>18</v>
      </c>
      <c r="H349" s="85">
        <f>SUM('PACC - SNCC.F.053 (3)'!$D349:$G349)</f>
        <v>72</v>
      </c>
      <c r="I349" s="59">
        <v>1400</v>
      </c>
      <c r="J349" s="44">
        <f t="shared" si="19"/>
        <v>100800</v>
      </c>
      <c r="K349" s="44">
        <f>SUM(J349:J349)</f>
        <v>100800</v>
      </c>
      <c r="L349" s="80" t="s">
        <v>17</v>
      </c>
      <c r="M349" s="53" t="s">
        <v>720</v>
      </c>
      <c r="N349" s="44"/>
      <c r="O349" s="86"/>
      <c r="P349" s="116"/>
      <c r="Q349" s="2" t="s">
        <v>336</v>
      </c>
    </row>
    <row r="350" spans="1:17" x14ac:dyDescent="0.25">
      <c r="A350" s="45" t="s">
        <v>161</v>
      </c>
      <c r="B350" s="27" t="s">
        <v>800</v>
      </c>
      <c r="C350" s="87" t="s">
        <v>618</v>
      </c>
      <c r="D350" s="74">
        <v>90</v>
      </c>
      <c r="E350" s="74">
        <v>90</v>
      </c>
      <c r="F350" s="74">
        <v>90</v>
      </c>
      <c r="G350" s="74">
        <v>90</v>
      </c>
      <c r="H350" s="85">
        <f>SUM('PACC - SNCC.F.053 (3)'!$D350:$G350)</f>
        <v>360</v>
      </c>
      <c r="I350" s="59">
        <v>2000</v>
      </c>
      <c r="J350" s="44">
        <f t="shared" si="19"/>
        <v>720000</v>
      </c>
      <c r="K350" s="44">
        <f>SUM(J350:J353)</f>
        <v>835200</v>
      </c>
      <c r="L350" s="80" t="s">
        <v>18</v>
      </c>
      <c r="M350" s="53" t="s">
        <v>720</v>
      </c>
      <c r="N350" s="44"/>
      <c r="O350" s="86"/>
      <c r="P350" s="116"/>
      <c r="Q350" s="2" t="s">
        <v>337</v>
      </c>
    </row>
    <row r="351" spans="1:17" x14ac:dyDescent="0.25">
      <c r="A351" s="45" t="s">
        <v>161</v>
      </c>
      <c r="B351" s="27" t="s">
        <v>728</v>
      </c>
      <c r="C351" s="87" t="s">
        <v>618</v>
      </c>
      <c r="D351" s="74">
        <v>15</v>
      </c>
      <c r="E351" s="74">
        <v>15</v>
      </c>
      <c r="F351" s="74">
        <v>15</v>
      </c>
      <c r="G351" s="74">
        <v>15</v>
      </c>
      <c r="H351" s="85">
        <f>SUM('PACC - SNCC.F.053 (3)'!$D351:$G351)</f>
        <v>60</v>
      </c>
      <c r="I351" s="59">
        <v>260</v>
      </c>
      <c r="J351" s="44">
        <f t="shared" si="19"/>
        <v>15600</v>
      </c>
      <c r="K351" s="44">
        <f>SUM(J351:J354)</f>
        <v>206520</v>
      </c>
      <c r="L351" s="80" t="s">
        <v>18</v>
      </c>
      <c r="M351" s="53" t="s">
        <v>720</v>
      </c>
      <c r="N351" s="44"/>
      <c r="O351" s="86"/>
      <c r="P351" s="116"/>
      <c r="Q351" s="2" t="s">
        <v>338</v>
      </c>
    </row>
    <row r="352" spans="1:17" x14ac:dyDescent="0.25">
      <c r="A352" s="45" t="s">
        <v>161</v>
      </c>
      <c r="B352" s="27" t="s">
        <v>729</v>
      </c>
      <c r="C352" s="87" t="s">
        <v>618</v>
      </c>
      <c r="D352" s="74">
        <v>15</v>
      </c>
      <c r="E352" s="74">
        <v>15</v>
      </c>
      <c r="F352" s="74">
        <v>15</v>
      </c>
      <c r="G352" s="74">
        <v>15</v>
      </c>
      <c r="H352" s="85">
        <f>SUM('PACC - SNCC.F.053 (3)'!$D352:$G352)</f>
        <v>60</v>
      </c>
      <c r="I352" s="59">
        <v>220</v>
      </c>
      <c r="J352" s="44">
        <f t="shared" si="19"/>
        <v>13200</v>
      </c>
      <c r="K352" s="44">
        <f>SUM(J352:J355)</f>
        <v>282240</v>
      </c>
      <c r="L352" s="80" t="s">
        <v>18</v>
      </c>
      <c r="M352" s="53" t="s">
        <v>720</v>
      </c>
      <c r="N352" s="44"/>
      <c r="O352" s="86"/>
      <c r="P352" s="116"/>
      <c r="Q352" s="2" t="s">
        <v>339</v>
      </c>
    </row>
    <row r="353" spans="1:17" x14ac:dyDescent="0.25">
      <c r="A353" s="45" t="s">
        <v>161</v>
      </c>
      <c r="B353" s="27" t="s">
        <v>730</v>
      </c>
      <c r="C353" s="87" t="s">
        <v>620</v>
      </c>
      <c r="D353" s="74">
        <v>30</v>
      </c>
      <c r="E353" s="74">
        <v>30</v>
      </c>
      <c r="F353" s="74">
        <v>30</v>
      </c>
      <c r="G353" s="74">
        <v>30</v>
      </c>
      <c r="H353" s="85">
        <f>SUM('PACC - SNCC.F.053 (3)'!$D353:$G353)</f>
        <v>120</v>
      </c>
      <c r="I353" s="59">
        <v>720</v>
      </c>
      <c r="J353" s="44">
        <f t="shared" si="19"/>
        <v>86400</v>
      </c>
      <c r="K353" s="44">
        <f t="shared" ref="K353:K354" si="20">SUM(J353:J357)</f>
        <v>393780</v>
      </c>
      <c r="L353" s="80" t="s">
        <v>18</v>
      </c>
      <c r="M353" s="53" t="s">
        <v>720</v>
      </c>
      <c r="N353" s="44"/>
      <c r="O353" s="86"/>
      <c r="P353" s="116"/>
      <c r="Q353" s="2" t="s">
        <v>340</v>
      </c>
    </row>
    <row r="354" spans="1:17" x14ac:dyDescent="0.25">
      <c r="A354" s="45" t="s">
        <v>161</v>
      </c>
      <c r="B354" s="27" t="s">
        <v>731</v>
      </c>
      <c r="C354" s="87" t="s">
        <v>618</v>
      </c>
      <c r="D354" s="74">
        <v>30</v>
      </c>
      <c r="E354" s="74">
        <v>30</v>
      </c>
      <c r="F354" s="74">
        <v>30</v>
      </c>
      <c r="G354" s="74">
        <v>30</v>
      </c>
      <c r="H354" s="85">
        <f>SUM('PACC - SNCC.F.053 (3)'!$D354:$G354)</f>
        <v>120</v>
      </c>
      <c r="I354" s="59">
        <v>761</v>
      </c>
      <c r="J354" s="44">
        <f t="shared" si="19"/>
        <v>91320</v>
      </c>
      <c r="K354" s="44">
        <f t="shared" si="20"/>
        <v>382380</v>
      </c>
      <c r="L354" s="80" t="s">
        <v>20</v>
      </c>
      <c r="M354" s="53" t="s">
        <v>720</v>
      </c>
      <c r="N354" s="44"/>
      <c r="O354" s="86"/>
      <c r="P354" s="116"/>
      <c r="Q354" s="2" t="s">
        <v>341</v>
      </c>
    </row>
    <row r="355" spans="1:17" x14ac:dyDescent="0.25">
      <c r="A355" s="45" t="s">
        <v>161</v>
      </c>
      <c r="B355" s="27" t="s">
        <v>801</v>
      </c>
      <c r="C355" s="87" t="s">
        <v>618</v>
      </c>
      <c r="D355" s="74">
        <v>30</v>
      </c>
      <c r="E355" s="74">
        <v>30</v>
      </c>
      <c r="F355" s="74">
        <v>30</v>
      </c>
      <c r="G355" s="74">
        <v>30</v>
      </c>
      <c r="H355" s="85">
        <f>SUM('PACC - SNCC.F.053 (3)'!$D355:$G355)</f>
        <v>120</v>
      </c>
      <c r="I355" s="59">
        <v>761</v>
      </c>
      <c r="J355" s="44">
        <f t="shared" si="19"/>
        <v>91320</v>
      </c>
      <c r="K355" s="44">
        <f>SUM(J355:J358)</f>
        <v>291060</v>
      </c>
      <c r="L355" s="80" t="s">
        <v>20</v>
      </c>
      <c r="M355" s="53" t="s">
        <v>720</v>
      </c>
      <c r="N355" s="44"/>
      <c r="O355" s="86"/>
      <c r="P355" s="116"/>
      <c r="Q355" s="2" t="s">
        <v>342</v>
      </c>
    </row>
    <row r="356" spans="1:17" x14ac:dyDescent="0.25">
      <c r="A356" s="45" t="s">
        <v>161</v>
      </c>
      <c r="B356" s="27" t="s">
        <v>732</v>
      </c>
      <c r="C356" s="87" t="s">
        <v>618</v>
      </c>
      <c r="D356" s="74">
        <v>30</v>
      </c>
      <c r="E356" s="74">
        <v>60</v>
      </c>
      <c r="F356" s="74">
        <v>30</v>
      </c>
      <c r="G356" s="74">
        <v>30</v>
      </c>
      <c r="H356" s="85">
        <f>SUM('PACC - SNCC.F.053 (3)'!$D356:$G356)</f>
        <v>150</v>
      </c>
      <c r="I356" s="59">
        <v>462</v>
      </c>
      <c r="J356" s="44">
        <f t="shared" si="19"/>
        <v>69300</v>
      </c>
      <c r="K356" s="44">
        <f>SUM(J356:J358)</f>
        <v>199740</v>
      </c>
      <c r="L356" s="80" t="s">
        <v>20</v>
      </c>
      <c r="M356" s="53" t="s">
        <v>720</v>
      </c>
      <c r="N356" s="44"/>
      <c r="O356" s="86"/>
      <c r="P356" s="116"/>
      <c r="Q356" s="2" t="s">
        <v>343</v>
      </c>
    </row>
    <row r="357" spans="1:17" x14ac:dyDescent="0.25">
      <c r="A357" s="45" t="s">
        <v>161</v>
      </c>
      <c r="B357" s="27" t="s">
        <v>733</v>
      </c>
      <c r="C357" s="27" t="s">
        <v>618</v>
      </c>
      <c r="D357" s="74">
        <v>30</v>
      </c>
      <c r="E357" s="74">
        <v>30</v>
      </c>
      <c r="F357" s="74">
        <v>30</v>
      </c>
      <c r="G357" s="74">
        <v>30</v>
      </c>
      <c r="H357" s="85">
        <f>SUM('PACC - SNCC.F.053 (3)'!$D357:$G357)</f>
        <v>120</v>
      </c>
      <c r="I357" s="59">
        <v>462</v>
      </c>
      <c r="J357" s="44">
        <f t="shared" si="19"/>
        <v>55440</v>
      </c>
      <c r="K357" s="44">
        <f>SUM(J357:J358)</f>
        <v>130440</v>
      </c>
      <c r="L357" s="80" t="s">
        <v>20</v>
      </c>
      <c r="M357" s="53" t="s">
        <v>720</v>
      </c>
      <c r="N357" s="44"/>
      <c r="O357" s="86"/>
      <c r="P357" s="116"/>
      <c r="Q357" s="2" t="s">
        <v>344</v>
      </c>
    </row>
    <row r="358" spans="1:17" x14ac:dyDescent="0.25">
      <c r="A358" s="45" t="s">
        <v>161</v>
      </c>
      <c r="B358" s="27" t="s">
        <v>734</v>
      </c>
      <c r="C358" s="87" t="s">
        <v>618</v>
      </c>
      <c r="D358" s="74">
        <v>30</v>
      </c>
      <c r="E358" s="74">
        <v>30</v>
      </c>
      <c r="F358" s="74">
        <v>30</v>
      </c>
      <c r="G358" s="74">
        <v>30</v>
      </c>
      <c r="H358" s="85">
        <f>SUM('PACC - SNCC.F.053 (3)'!$D358:$G358)</f>
        <v>120</v>
      </c>
      <c r="I358" s="59">
        <v>625</v>
      </c>
      <c r="J358" s="44">
        <f t="shared" si="19"/>
        <v>75000</v>
      </c>
      <c r="K358" s="44">
        <f>SUM(J358:J358)</f>
        <v>75000</v>
      </c>
      <c r="L358" s="80" t="s">
        <v>20</v>
      </c>
      <c r="M358" s="53" t="s">
        <v>720</v>
      </c>
      <c r="N358" s="44"/>
      <c r="O358" s="86"/>
      <c r="P358" s="116"/>
      <c r="Q358" s="2" t="s">
        <v>345</v>
      </c>
    </row>
    <row r="359" spans="1:17" x14ac:dyDescent="0.25">
      <c r="A359" s="45" t="s">
        <v>161</v>
      </c>
      <c r="B359" s="27" t="s">
        <v>735</v>
      </c>
      <c r="C359" s="27" t="s">
        <v>618</v>
      </c>
      <c r="D359" s="74">
        <v>21</v>
      </c>
      <c r="E359" s="74">
        <v>21</v>
      </c>
      <c r="F359" s="74">
        <v>21</v>
      </c>
      <c r="G359" s="74">
        <v>21</v>
      </c>
      <c r="H359" s="85">
        <f>SUM('PACC - SNCC.F.053 (3)'!$D359:$G359)</f>
        <v>84</v>
      </c>
      <c r="I359" s="59">
        <v>979.39</v>
      </c>
      <c r="J359" s="44">
        <f t="shared" ref="J359:J383" si="21">+H359*I359</f>
        <v>82268.759999999995</v>
      </c>
      <c r="K359" s="44">
        <f>SUM(J359:J361)</f>
        <v>283955.76</v>
      </c>
      <c r="L359" s="80" t="s">
        <v>18</v>
      </c>
      <c r="M359" s="53" t="s">
        <v>720</v>
      </c>
      <c r="N359" s="44"/>
      <c r="O359" s="86"/>
      <c r="P359" s="116"/>
      <c r="Q359" s="2" t="s">
        <v>346</v>
      </c>
    </row>
    <row r="360" spans="1:17" x14ac:dyDescent="0.25">
      <c r="A360" s="45" t="s">
        <v>161</v>
      </c>
      <c r="B360" s="58" t="s">
        <v>736</v>
      </c>
      <c r="C360" s="27" t="s">
        <v>618</v>
      </c>
      <c r="D360" s="74">
        <v>15</v>
      </c>
      <c r="E360" s="74">
        <v>15</v>
      </c>
      <c r="F360" s="74">
        <v>15</v>
      </c>
      <c r="G360" s="74">
        <v>15</v>
      </c>
      <c r="H360" s="85">
        <f>SUM('PACC - SNCC.F.053 (3)'!$D360:$G360)</f>
        <v>60</v>
      </c>
      <c r="I360" s="59">
        <v>556.45000000000005</v>
      </c>
      <c r="J360" s="44">
        <f t="shared" si="21"/>
        <v>33387</v>
      </c>
      <c r="K360" s="44">
        <f>SUM(J360:J362)</f>
        <v>346083</v>
      </c>
      <c r="L360" s="80" t="s">
        <v>20</v>
      </c>
      <c r="M360" s="53" t="s">
        <v>720</v>
      </c>
      <c r="N360" s="44"/>
      <c r="O360" s="86"/>
      <c r="P360" s="116"/>
      <c r="Q360" s="2" t="s">
        <v>347</v>
      </c>
    </row>
    <row r="361" spans="1:17" x14ac:dyDescent="0.25">
      <c r="A361" s="45" t="s">
        <v>161</v>
      </c>
      <c r="B361" s="27" t="s">
        <v>737</v>
      </c>
      <c r="C361" s="27" t="s">
        <v>618</v>
      </c>
      <c r="D361" s="74">
        <v>9</v>
      </c>
      <c r="E361" s="74">
        <v>9</v>
      </c>
      <c r="F361" s="74">
        <v>9</v>
      </c>
      <c r="G361" s="74">
        <v>9</v>
      </c>
      <c r="H361" s="85">
        <f>SUM('PACC - SNCC.F.053 (3)'!$D361:$G361)</f>
        <v>36</v>
      </c>
      <c r="I361" s="59">
        <v>4675</v>
      </c>
      <c r="J361" s="44">
        <f t="shared" si="21"/>
        <v>168300</v>
      </c>
      <c r="K361" s="44">
        <f t="shared" ref="K361:K382" si="22">SUM(J361:J365)</f>
        <v>340056</v>
      </c>
      <c r="L361" s="80" t="s">
        <v>18</v>
      </c>
      <c r="M361" s="53" t="s">
        <v>720</v>
      </c>
      <c r="N361" s="44"/>
      <c r="O361" s="86"/>
      <c r="P361" s="116"/>
      <c r="Q361" s="2" t="s">
        <v>348</v>
      </c>
    </row>
    <row r="362" spans="1:17" x14ac:dyDescent="0.25">
      <c r="A362" s="45" t="s">
        <v>161</v>
      </c>
      <c r="B362" s="27" t="s">
        <v>738</v>
      </c>
      <c r="C362" s="27" t="s">
        <v>618</v>
      </c>
      <c r="D362" s="74">
        <v>9</v>
      </c>
      <c r="E362" s="74">
        <v>9</v>
      </c>
      <c r="F362" s="74">
        <v>9</v>
      </c>
      <c r="G362" s="74">
        <v>9</v>
      </c>
      <c r="H362" s="85">
        <f>SUM('PACC - SNCC.F.053 (3)'!$D362:$G362)</f>
        <v>36</v>
      </c>
      <c r="I362" s="59">
        <v>4011</v>
      </c>
      <c r="J362" s="44">
        <f t="shared" si="21"/>
        <v>144396</v>
      </c>
      <c r="K362" s="44">
        <f t="shared" si="22"/>
        <v>181116</v>
      </c>
      <c r="L362" s="80" t="s">
        <v>18</v>
      </c>
      <c r="M362" s="53" t="s">
        <v>720</v>
      </c>
      <c r="N362" s="44"/>
      <c r="O362" s="86"/>
      <c r="P362" s="116"/>
      <c r="Q362" s="2" t="s">
        <v>349</v>
      </c>
    </row>
    <row r="363" spans="1:17" x14ac:dyDescent="0.25">
      <c r="A363" s="45" t="s">
        <v>161</v>
      </c>
      <c r="B363" s="27" t="s">
        <v>739</v>
      </c>
      <c r="C363" s="27" t="s">
        <v>618</v>
      </c>
      <c r="D363" s="74">
        <v>9</v>
      </c>
      <c r="E363" s="74">
        <v>9</v>
      </c>
      <c r="F363" s="74">
        <v>9</v>
      </c>
      <c r="G363" s="74">
        <v>9</v>
      </c>
      <c r="H363" s="85">
        <f>SUM('PACC - SNCC.F.053 (3)'!$D363:$G363)</f>
        <v>36</v>
      </c>
      <c r="I363" s="59">
        <v>260</v>
      </c>
      <c r="J363" s="44">
        <f t="shared" si="21"/>
        <v>9360</v>
      </c>
      <c r="K363" s="44">
        <f t="shared" si="22"/>
        <v>42720</v>
      </c>
      <c r="L363" s="80" t="s">
        <v>18</v>
      </c>
      <c r="M363" s="53" t="s">
        <v>720</v>
      </c>
      <c r="N363" s="44"/>
      <c r="O363" s="86"/>
      <c r="P363" s="116"/>
      <c r="Q363" s="2" t="s">
        <v>350</v>
      </c>
    </row>
    <row r="364" spans="1:17" x14ac:dyDescent="0.25">
      <c r="A364" s="45" t="s">
        <v>161</v>
      </c>
      <c r="B364" s="27" t="s">
        <v>740</v>
      </c>
      <c r="C364" s="27" t="s">
        <v>618</v>
      </c>
      <c r="D364" s="74">
        <v>9</v>
      </c>
      <c r="E364" s="74">
        <v>9</v>
      </c>
      <c r="F364" s="74">
        <v>9</v>
      </c>
      <c r="G364" s="74">
        <v>9</v>
      </c>
      <c r="H364" s="85">
        <f>SUM('PACC - SNCC.F.053 (3)'!$D364:$G364)</f>
        <v>36</v>
      </c>
      <c r="I364" s="59">
        <v>250</v>
      </c>
      <c r="J364" s="44">
        <f t="shared" si="21"/>
        <v>9000</v>
      </c>
      <c r="K364" s="44">
        <f t="shared" si="22"/>
        <v>285360</v>
      </c>
      <c r="L364" s="80" t="s">
        <v>18</v>
      </c>
      <c r="M364" s="53" t="s">
        <v>720</v>
      </c>
      <c r="N364" s="44"/>
      <c r="O364" s="86"/>
      <c r="P364" s="116"/>
      <c r="Q364" s="2" t="s">
        <v>351</v>
      </c>
    </row>
    <row r="365" spans="1:17" x14ac:dyDescent="0.25">
      <c r="A365" s="45" t="s">
        <v>161</v>
      </c>
      <c r="B365" s="27" t="s">
        <v>741</v>
      </c>
      <c r="C365" s="27" t="s">
        <v>618</v>
      </c>
      <c r="D365" s="74">
        <v>9</v>
      </c>
      <c r="E365" s="74">
        <v>9</v>
      </c>
      <c r="F365" s="74">
        <v>9</v>
      </c>
      <c r="G365" s="74">
        <v>9</v>
      </c>
      <c r="H365" s="85">
        <f>SUM('PACC - SNCC.F.053 (3)'!$D365:$G365)</f>
        <v>36</v>
      </c>
      <c r="I365" s="59">
        <v>250</v>
      </c>
      <c r="J365" s="44">
        <f t="shared" si="21"/>
        <v>9000</v>
      </c>
      <c r="K365" s="44">
        <f t="shared" si="22"/>
        <v>282840</v>
      </c>
      <c r="L365" s="80" t="s">
        <v>18</v>
      </c>
      <c r="M365" s="53" t="s">
        <v>720</v>
      </c>
      <c r="N365" s="44"/>
      <c r="O365" s="86"/>
      <c r="P365" s="116"/>
      <c r="Q365" s="2" t="s">
        <v>352</v>
      </c>
    </row>
    <row r="366" spans="1:17" x14ac:dyDescent="0.25">
      <c r="A366" s="45" t="s">
        <v>161</v>
      </c>
      <c r="B366" s="27" t="s">
        <v>742</v>
      </c>
      <c r="C366" s="27" t="s">
        <v>618</v>
      </c>
      <c r="D366" s="74">
        <v>9</v>
      </c>
      <c r="E366" s="74">
        <v>9</v>
      </c>
      <c r="F366" s="74">
        <v>9</v>
      </c>
      <c r="G366" s="74">
        <v>9</v>
      </c>
      <c r="H366" s="85">
        <f>SUM('PACC - SNCC.F.053 (3)'!$D366:$G366)</f>
        <v>36</v>
      </c>
      <c r="I366" s="59">
        <v>260</v>
      </c>
      <c r="J366" s="44">
        <f t="shared" si="21"/>
        <v>9360</v>
      </c>
      <c r="K366" s="44">
        <f>SUM(J366:J369)</f>
        <v>273840</v>
      </c>
      <c r="L366" s="80" t="s">
        <v>18</v>
      </c>
      <c r="M366" s="53" t="s">
        <v>720</v>
      </c>
      <c r="N366" s="44"/>
      <c r="O366" s="86"/>
      <c r="P366" s="116"/>
      <c r="Q366" s="2" t="s">
        <v>353</v>
      </c>
    </row>
    <row r="367" spans="1:17" x14ac:dyDescent="0.25">
      <c r="A367" s="45" t="s">
        <v>161</v>
      </c>
      <c r="B367" s="27" t="s">
        <v>743</v>
      </c>
      <c r="C367" s="27" t="s">
        <v>618</v>
      </c>
      <c r="D367" s="74">
        <v>6</v>
      </c>
      <c r="E367" s="74">
        <v>6</v>
      </c>
      <c r="F367" s="74">
        <v>6</v>
      </c>
      <c r="G367" s="74">
        <v>6</v>
      </c>
      <c r="H367" s="85">
        <f>SUM('PACC - SNCC.F.053 (3)'!$D367:$G367)</f>
        <v>24</v>
      </c>
      <c r="I367" s="59">
        <v>250</v>
      </c>
      <c r="J367" s="44">
        <f t="shared" si="21"/>
        <v>6000</v>
      </c>
      <c r="K367" s="44">
        <f>SUM(J367:J369)</f>
        <v>264480</v>
      </c>
      <c r="L367" s="80" t="s">
        <v>18</v>
      </c>
      <c r="M367" s="53" t="s">
        <v>720</v>
      </c>
      <c r="N367" s="44"/>
      <c r="O367" s="86"/>
      <c r="P367" s="116"/>
      <c r="Q367" s="2" t="s">
        <v>354</v>
      </c>
    </row>
    <row r="368" spans="1:17" x14ac:dyDescent="0.25">
      <c r="A368" s="45" t="s">
        <v>161</v>
      </c>
      <c r="B368" s="27" t="s">
        <v>744</v>
      </c>
      <c r="C368" s="27" t="s">
        <v>620</v>
      </c>
      <c r="D368" s="74">
        <v>10</v>
      </c>
      <c r="E368" s="74">
        <v>10</v>
      </c>
      <c r="F368" s="74">
        <v>10</v>
      </c>
      <c r="G368" s="74">
        <v>10</v>
      </c>
      <c r="H368" s="85">
        <f>SUM('PACC - SNCC.F.053 (3)'!$D368:$G368)</f>
        <v>40</v>
      </c>
      <c r="I368" s="59">
        <v>6300</v>
      </c>
      <c r="J368" s="44">
        <f t="shared" si="21"/>
        <v>252000</v>
      </c>
      <c r="K368" s="44">
        <f>SUM(J368:J370)</f>
        <v>542880</v>
      </c>
      <c r="L368" s="80" t="s">
        <v>18</v>
      </c>
      <c r="M368" s="53" t="s">
        <v>720</v>
      </c>
      <c r="N368" s="44"/>
      <c r="O368" s="86"/>
      <c r="P368" s="116"/>
    </row>
    <row r="369" spans="1:16" x14ac:dyDescent="0.25">
      <c r="A369" s="45" t="s">
        <v>161</v>
      </c>
      <c r="B369" s="27" t="s">
        <v>745</v>
      </c>
      <c r="C369" s="27" t="s">
        <v>618</v>
      </c>
      <c r="D369" s="74">
        <v>6</v>
      </c>
      <c r="E369" s="74">
        <v>6</v>
      </c>
      <c r="F369" s="74">
        <v>6</v>
      </c>
      <c r="G369" s="74">
        <v>6</v>
      </c>
      <c r="H369" s="85">
        <f>SUM('PACC - SNCC.F.053 (3)'!$D369:$G369)</f>
        <v>24</v>
      </c>
      <c r="I369" s="59">
        <v>270</v>
      </c>
      <c r="J369" s="44">
        <f t="shared" si="21"/>
        <v>6480</v>
      </c>
      <c r="K369" s="44">
        <f>SUM(J369:J370)</f>
        <v>290880</v>
      </c>
      <c r="L369" s="80" t="s">
        <v>18</v>
      </c>
      <c r="M369" s="53" t="s">
        <v>720</v>
      </c>
      <c r="N369" s="44"/>
      <c r="O369" s="86"/>
      <c r="P369" s="116"/>
    </row>
    <row r="370" spans="1:16" x14ac:dyDescent="0.25">
      <c r="A370" s="45" t="s">
        <v>161</v>
      </c>
      <c r="B370" s="27" t="s">
        <v>802</v>
      </c>
      <c r="C370" s="27" t="s">
        <v>618</v>
      </c>
      <c r="D370" s="74">
        <v>3</v>
      </c>
      <c r="E370" s="74">
        <v>3</v>
      </c>
      <c r="F370" s="74">
        <v>3</v>
      </c>
      <c r="G370" s="74">
        <v>3</v>
      </c>
      <c r="H370" s="85">
        <f>SUM('PACC - SNCC.F.053 (3)'!$D370:$G370)</f>
        <v>12</v>
      </c>
      <c r="I370" s="59">
        <v>23700</v>
      </c>
      <c r="J370" s="44">
        <f t="shared" si="21"/>
        <v>284400</v>
      </c>
      <c r="K370" s="44">
        <f>SUM(J370:J373)</f>
        <v>405600</v>
      </c>
      <c r="L370" s="80" t="s">
        <v>20</v>
      </c>
      <c r="M370" s="53" t="s">
        <v>720</v>
      </c>
      <c r="N370" s="44"/>
      <c r="O370" s="86"/>
      <c r="P370" s="116"/>
    </row>
    <row r="371" spans="1:16" x14ac:dyDescent="0.25">
      <c r="A371" s="45" t="s">
        <v>161</v>
      </c>
      <c r="B371" s="27" t="s">
        <v>803</v>
      </c>
      <c r="C371" s="27" t="s">
        <v>618</v>
      </c>
      <c r="D371" s="74">
        <v>6</v>
      </c>
      <c r="E371" s="74">
        <v>6</v>
      </c>
      <c r="F371" s="74">
        <v>6</v>
      </c>
      <c r="G371" s="74">
        <v>6</v>
      </c>
      <c r="H371" s="85">
        <f>SUM('PACC - SNCC.F.053 (3)'!$D371:$G371)</f>
        <v>24</v>
      </c>
      <c r="I371" s="59">
        <v>1680</v>
      </c>
      <c r="J371" s="44">
        <f t="shared" si="21"/>
        <v>40320</v>
      </c>
      <c r="K371" s="44">
        <f>SUM(J371:J374)</f>
        <v>410100</v>
      </c>
      <c r="L371" s="80" t="s">
        <v>18</v>
      </c>
      <c r="M371" s="53" t="s">
        <v>720</v>
      </c>
      <c r="N371" s="44"/>
      <c r="O371" s="86"/>
      <c r="P371" s="116"/>
    </row>
    <row r="372" spans="1:16" x14ac:dyDescent="0.25">
      <c r="A372" s="45" t="s">
        <v>161</v>
      </c>
      <c r="B372" s="27" t="s">
        <v>804</v>
      </c>
      <c r="C372" s="27" t="s">
        <v>620</v>
      </c>
      <c r="D372" s="74">
        <v>3</v>
      </c>
      <c r="E372" s="74">
        <v>3</v>
      </c>
      <c r="F372" s="74">
        <v>3</v>
      </c>
      <c r="G372" s="74">
        <v>3</v>
      </c>
      <c r="H372" s="85">
        <f>SUM('PACC - SNCC.F.053 (3)'!$D372:$G372)</f>
        <v>12</v>
      </c>
      <c r="I372" s="59">
        <v>2120</v>
      </c>
      <c r="J372" s="44">
        <f t="shared" si="21"/>
        <v>25440</v>
      </c>
      <c r="K372" s="44">
        <f>SUM(J372:J375)</f>
        <v>547380</v>
      </c>
      <c r="L372" s="80" t="s">
        <v>18</v>
      </c>
      <c r="M372" s="53" t="s">
        <v>720</v>
      </c>
      <c r="N372" s="44"/>
      <c r="O372" s="86"/>
      <c r="P372" s="116"/>
    </row>
    <row r="373" spans="1:16" x14ac:dyDescent="0.25">
      <c r="A373" s="45" t="s">
        <v>161</v>
      </c>
      <c r="B373" s="27" t="s">
        <v>805</v>
      </c>
      <c r="C373" s="27" t="s">
        <v>620</v>
      </c>
      <c r="D373" s="74">
        <v>3</v>
      </c>
      <c r="E373" s="74">
        <v>3</v>
      </c>
      <c r="F373" s="74">
        <v>3</v>
      </c>
      <c r="G373" s="74">
        <v>3</v>
      </c>
      <c r="H373" s="85">
        <f>SUM('PACC - SNCC.F.053 (3)'!$D373:$G373)</f>
        <v>12</v>
      </c>
      <c r="I373" s="59">
        <v>4620</v>
      </c>
      <c r="J373" s="44">
        <f t="shared" si="21"/>
        <v>55440</v>
      </c>
      <c r="K373" s="44">
        <f>SUM(J373:J376)</f>
        <v>853236</v>
      </c>
      <c r="L373" s="80" t="s">
        <v>18</v>
      </c>
      <c r="M373" s="53" t="s">
        <v>720</v>
      </c>
      <c r="N373" s="44"/>
      <c r="O373" s="86"/>
      <c r="P373" s="116"/>
    </row>
    <row r="374" spans="1:16" x14ac:dyDescent="0.25">
      <c r="A374" s="45" t="s">
        <v>161</v>
      </c>
      <c r="B374" s="27" t="s">
        <v>806</v>
      </c>
      <c r="C374" s="27" t="s">
        <v>618</v>
      </c>
      <c r="D374" s="74">
        <v>9</v>
      </c>
      <c r="E374" s="74">
        <v>9</v>
      </c>
      <c r="F374" s="74">
        <v>9</v>
      </c>
      <c r="G374" s="74">
        <v>9</v>
      </c>
      <c r="H374" s="85">
        <f>SUM('PACC - SNCC.F.053 (3)'!$D374:$G374)</f>
        <v>36</v>
      </c>
      <c r="I374" s="59">
        <v>8025</v>
      </c>
      <c r="J374" s="44">
        <f t="shared" si="21"/>
        <v>288900</v>
      </c>
      <c r="K374" s="44">
        <f t="shared" si="22"/>
        <v>1709352</v>
      </c>
      <c r="L374" s="80" t="s">
        <v>18</v>
      </c>
      <c r="M374" s="53" t="s">
        <v>720</v>
      </c>
      <c r="N374" s="44"/>
      <c r="O374" s="86"/>
      <c r="P374" s="116"/>
    </row>
    <row r="375" spans="1:16" x14ac:dyDescent="0.25">
      <c r="A375" s="45" t="s">
        <v>161</v>
      </c>
      <c r="B375" s="27" t="s">
        <v>746</v>
      </c>
      <c r="C375" s="27" t="s">
        <v>620</v>
      </c>
      <c r="D375" s="74">
        <v>6</v>
      </c>
      <c r="E375" s="74">
        <v>6</v>
      </c>
      <c r="F375" s="74">
        <v>6</v>
      </c>
      <c r="G375" s="74">
        <v>6</v>
      </c>
      <c r="H375" s="85">
        <f>SUM('PACC - SNCC.F.053 (3)'!$D375:$G375)</f>
        <v>24</v>
      </c>
      <c r="I375" s="59">
        <v>7400</v>
      </c>
      <c r="J375" s="44">
        <f t="shared" si="21"/>
        <v>177600</v>
      </c>
      <c r="K375" s="44">
        <f t="shared" si="22"/>
        <v>1468212</v>
      </c>
      <c r="L375" s="80" t="s">
        <v>18</v>
      </c>
      <c r="M375" s="53" t="s">
        <v>720</v>
      </c>
      <c r="N375" s="44"/>
      <c r="O375" s="86"/>
      <c r="P375" s="116"/>
    </row>
    <row r="376" spans="1:16" x14ac:dyDescent="0.25">
      <c r="A376" s="45" t="s">
        <v>161</v>
      </c>
      <c r="B376" s="27" t="s">
        <v>747</v>
      </c>
      <c r="C376" s="27" t="s">
        <v>618</v>
      </c>
      <c r="D376" s="74">
        <v>21</v>
      </c>
      <c r="E376" s="74">
        <v>21</v>
      </c>
      <c r="F376" s="74">
        <v>21</v>
      </c>
      <c r="G376" s="74">
        <v>21</v>
      </c>
      <c r="H376" s="85">
        <f>SUM('PACC - SNCC.F.053 (3)'!$D376:$G376)</f>
        <v>84</v>
      </c>
      <c r="I376" s="59">
        <v>3944</v>
      </c>
      <c r="J376" s="44">
        <f t="shared" si="21"/>
        <v>331296</v>
      </c>
      <c r="K376" s="44">
        <f t="shared" si="22"/>
        <v>1321364</v>
      </c>
      <c r="L376" s="80" t="s">
        <v>18</v>
      </c>
      <c r="M376" s="53" t="s">
        <v>720</v>
      </c>
      <c r="N376" s="44"/>
      <c r="O376" s="86"/>
      <c r="P376" s="116"/>
    </row>
    <row r="377" spans="1:16" x14ac:dyDescent="0.25">
      <c r="A377" s="45" t="s">
        <v>161</v>
      </c>
      <c r="B377" s="27" t="s">
        <v>748</v>
      </c>
      <c r="C377" s="27" t="s">
        <v>618</v>
      </c>
      <c r="D377" s="74">
        <v>3</v>
      </c>
      <c r="E377" s="74">
        <v>3</v>
      </c>
      <c r="F377" s="74">
        <v>3</v>
      </c>
      <c r="G377" s="74">
        <v>3</v>
      </c>
      <c r="H377" s="85">
        <f>SUM('PACC - SNCC.F.053 (3)'!$D377:$G377)</f>
        <v>12</v>
      </c>
      <c r="I377" s="59">
        <v>7797</v>
      </c>
      <c r="J377" s="44">
        <f t="shared" si="21"/>
        <v>93564</v>
      </c>
      <c r="K377" s="44">
        <f t="shared" si="22"/>
        <v>1017308</v>
      </c>
      <c r="L377" s="80" t="s">
        <v>18</v>
      </c>
      <c r="M377" s="53" t="s">
        <v>720</v>
      </c>
      <c r="N377" s="44"/>
      <c r="O377" s="86"/>
      <c r="P377" s="116"/>
    </row>
    <row r="378" spans="1:16" x14ac:dyDescent="0.25">
      <c r="A378" s="45" t="s">
        <v>161</v>
      </c>
      <c r="B378" s="27" t="s">
        <v>807</v>
      </c>
      <c r="C378" s="27" t="s">
        <v>618</v>
      </c>
      <c r="D378" s="74">
        <v>18</v>
      </c>
      <c r="E378" s="74">
        <v>18</v>
      </c>
      <c r="F378" s="74">
        <v>18</v>
      </c>
      <c r="G378" s="74">
        <v>18</v>
      </c>
      <c r="H378" s="85">
        <f>SUM('PACC - SNCC.F.053 (3)'!$D378:$G378)</f>
        <v>72</v>
      </c>
      <c r="I378" s="59">
        <v>11361</v>
      </c>
      <c r="J378" s="44">
        <f t="shared" si="21"/>
        <v>817992</v>
      </c>
      <c r="K378" s="44">
        <f t="shared" si="22"/>
        <v>1060034</v>
      </c>
      <c r="L378" s="80" t="s">
        <v>20</v>
      </c>
      <c r="M378" s="53" t="s">
        <v>720</v>
      </c>
      <c r="N378" s="44"/>
      <c r="O378" s="86"/>
      <c r="P378" s="116"/>
    </row>
    <row r="379" spans="1:16" x14ac:dyDescent="0.25">
      <c r="A379" s="45" t="s">
        <v>161</v>
      </c>
      <c r="B379" s="27" t="s">
        <v>830</v>
      </c>
      <c r="C379" s="27" t="s">
        <v>618</v>
      </c>
      <c r="D379" s="74">
        <v>3</v>
      </c>
      <c r="E379" s="74">
        <v>3</v>
      </c>
      <c r="F379" s="74">
        <v>3</v>
      </c>
      <c r="G379" s="74">
        <v>3</v>
      </c>
      <c r="H379" s="85">
        <f>SUM('PACC - SNCC.F.053 (3)'!$D379:$G379)</f>
        <v>12</v>
      </c>
      <c r="I379" s="59">
        <v>3980</v>
      </c>
      <c r="J379" s="44">
        <f t="shared" si="21"/>
        <v>47760</v>
      </c>
      <c r="K379" s="44">
        <f t="shared" si="22"/>
        <v>358042</v>
      </c>
      <c r="L379" s="80" t="s">
        <v>18</v>
      </c>
      <c r="M379" s="53" t="s">
        <v>720</v>
      </c>
      <c r="N379" s="44"/>
      <c r="O379" s="86"/>
      <c r="P379" s="116"/>
    </row>
    <row r="380" spans="1:16" x14ac:dyDescent="0.25">
      <c r="A380" s="45" t="s">
        <v>161</v>
      </c>
      <c r="B380" s="27" t="s">
        <v>749</v>
      </c>
      <c r="C380" s="27" t="s">
        <v>618</v>
      </c>
      <c r="D380" s="74">
        <v>2</v>
      </c>
      <c r="E380" s="74">
        <v>2</v>
      </c>
      <c r="F380" s="74">
        <v>2</v>
      </c>
      <c r="G380" s="74">
        <v>2</v>
      </c>
      <c r="H380" s="85">
        <f>SUM('PACC - SNCC.F.053 (3)'!$D380:$G380)</f>
        <v>8</v>
      </c>
      <c r="I380" s="59">
        <v>3844</v>
      </c>
      <c r="J380" s="44">
        <f t="shared" si="21"/>
        <v>30752</v>
      </c>
      <c r="K380" s="44">
        <f t="shared" si="22"/>
        <v>508282</v>
      </c>
      <c r="L380" s="80" t="s">
        <v>18</v>
      </c>
      <c r="M380" s="53" t="s">
        <v>720</v>
      </c>
      <c r="N380" s="44"/>
      <c r="O380" s="86"/>
      <c r="P380" s="116"/>
    </row>
    <row r="381" spans="1:16" x14ac:dyDescent="0.25">
      <c r="A381" s="45" t="s">
        <v>161</v>
      </c>
      <c r="B381" s="27" t="s">
        <v>808</v>
      </c>
      <c r="C381" s="27" t="s">
        <v>618</v>
      </c>
      <c r="D381" s="74">
        <v>3</v>
      </c>
      <c r="E381" s="74">
        <v>3</v>
      </c>
      <c r="F381" s="74">
        <v>3</v>
      </c>
      <c r="G381" s="74">
        <v>3</v>
      </c>
      <c r="H381" s="85">
        <f>SUM('PACC - SNCC.F.053 (3)'!$D381:$G381)</f>
        <v>12</v>
      </c>
      <c r="I381" s="60">
        <v>2270</v>
      </c>
      <c r="J381" s="44">
        <f t="shared" si="21"/>
        <v>27240</v>
      </c>
      <c r="K381" s="44">
        <f t="shared" si="22"/>
        <v>580370</v>
      </c>
      <c r="L381" s="80" t="s">
        <v>18</v>
      </c>
      <c r="M381" s="53" t="s">
        <v>720</v>
      </c>
      <c r="N381" s="44"/>
      <c r="O381" s="86"/>
      <c r="P381" s="116"/>
    </row>
    <row r="382" spans="1:16" x14ac:dyDescent="0.25">
      <c r="A382" s="45" t="s">
        <v>161</v>
      </c>
      <c r="B382" s="27" t="s">
        <v>750</v>
      </c>
      <c r="C382" s="27" t="s">
        <v>618</v>
      </c>
      <c r="D382" s="74">
        <v>150</v>
      </c>
      <c r="E382" s="74">
        <v>150</v>
      </c>
      <c r="F382" s="74">
        <v>150</v>
      </c>
      <c r="G382" s="74">
        <v>150</v>
      </c>
      <c r="H382" s="85">
        <f>SUM('PACC - SNCC.F.053 (3)'!$D382:$G382)</f>
        <v>600</v>
      </c>
      <c r="I382" s="59">
        <v>227.15</v>
      </c>
      <c r="J382" s="44">
        <f t="shared" si="21"/>
        <v>136290</v>
      </c>
      <c r="K382" s="44">
        <f t="shared" si="22"/>
        <v>679130</v>
      </c>
      <c r="L382" s="80" t="s">
        <v>18</v>
      </c>
      <c r="M382" s="53" t="s">
        <v>720</v>
      </c>
      <c r="N382" s="44"/>
      <c r="O382" s="86"/>
      <c r="P382" s="116"/>
    </row>
    <row r="383" spans="1:16" x14ac:dyDescent="0.25">
      <c r="A383" s="45" t="s">
        <v>161</v>
      </c>
      <c r="B383" s="27" t="s">
        <v>751</v>
      </c>
      <c r="C383" s="27" t="s">
        <v>618</v>
      </c>
      <c r="D383" s="74">
        <v>100</v>
      </c>
      <c r="E383" s="74">
        <v>100</v>
      </c>
      <c r="F383" s="74">
        <v>100</v>
      </c>
      <c r="G383" s="74">
        <v>100</v>
      </c>
      <c r="H383" s="85">
        <f>SUM('PACC - SNCC.F.053 (3)'!$D383:$G383)</f>
        <v>400</v>
      </c>
      <c r="I383" s="59">
        <v>290</v>
      </c>
      <c r="J383" s="44">
        <f t="shared" si="21"/>
        <v>116000</v>
      </c>
      <c r="K383" s="44">
        <f>SUM(J383:J386)</f>
        <v>542840</v>
      </c>
      <c r="L383" s="80" t="s">
        <v>18</v>
      </c>
      <c r="M383" s="53" t="s">
        <v>720</v>
      </c>
      <c r="N383" s="44"/>
      <c r="O383" s="86"/>
      <c r="P383" s="116"/>
    </row>
    <row r="384" spans="1:16" x14ac:dyDescent="0.25">
      <c r="A384" s="45" t="s">
        <v>161</v>
      </c>
      <c r="B384" s="27" t="s">
        <v>752</v>
      </c>
      <c r="C384" s="27" t="s">
        <v>828</v>
      </c>
      <c r="D384" s="74">
        <v>3</v>
      </c>
      <c r="E384" s="74">
        <v>3</v>
      </c>
      <c r="F384" s="74">
        <v>3</v>
      </c>
      <c r="G384" s="74">
        <v>3</v>
      </c>
      <c r="H384" s="85">
        <f>SUM('PACC - SNCC.F.053 (3)'!$D384:$G384)</f>
        <v>12</v>
      </c>
      <c r="I384" s="59">
        <v>16500</v>
      </c>
      <c r="J384" s="44">
        <f t="shared" ref="J384:J403" si="23">+H384*I384</f>
        <v>198000</v>
      </c>
      <c r="K384" s="44">
        <f>SUM(J384:J387)</f>
        <v>510840</v>
      </c>
      <c r="L384" s="80" t="s">
        <v>18</v>
      </c>
      <c r="M384" s="53" t="s">
        <v>720</v>
      </c>
      <c r="N384" s="44"/>
      <c r="O384" s="86"/>
      <c r="P384" s="116"/>
    </row>
    <row r="385" spans="1:16" x14ac:dyDescent="0.25">
      <c r="A385" s="45" t="s">
        <v>161</v>
      </c>
      <c r="B385" s="27" t="s">
        <v>809</v>
      </c>
      <c r="C385" s="27" t="s">
        <v>618</v>
      </c>
      <c r="D385" s="74">
        <v>6</v>
      </c>
      <c r="E385" s="74">
        <v>6</v>
      </c>
      <c r="F385" s="74">
        <v>6</v>
      </c>
      <c r="G385" s="74">
        <v>6</v>
      </c>
      <c r="H385" s="85">
        <f>SUM('PACC - SNCC.F.053 (3)'!$D385:$G385)</f>
        <v>24</v>
      </c>
      <c r="I385" s="59">
        <v>4285</v>
      </c>
      <c r="J385" s="44">
        <f t="shared" si="23"/>
        <v>102840</v>
      </c>
      <c r="K385" s="44">
        <f>SUM(J385:J387)</f>
        <v>312840</v>
      </c>
      <c r="L385" s="80" t="s">
        <v>18</v>
      </c>
      <c r="M385" s="53" t="s">
        <v>720</v>
      </c>
      <c r="N385" s="44"/>
      <c r="O385" s="86"/>
      <c r="P385" s="116"/>
    </row>
    <row r="386" spans="1:16" x14ac:dyDescent="0.25">
      <c r="A386" s="45" t="s">
        <v>161</v>
      </c>
      <c r="B386" s="27" t="s">
        <v>754</v>
      </c>
      <c r="C386" s="27" t="s">
        <v>618</v>
      </c>
      <c r="D386" s="74">
        <v>15</v>
      </c>
      <c r="E386" s="74">
        <v>15</v>
      </c>
      <c r="F386" s="74">
        <v>15</v>
      </c>
      <c r="G386" s="74">
        <v>15</v>
      </c>
      <c r="H386" s="85">
        <f>SUM('PACC - SNCC.F.053 (3)'!$D386:$G386)</f>
        <v>60</v>
      </c>
      <c r="I386" s="59">
        <v>2100</v>
      </c>
      <c r="J386" s="44">
        <f t="shared" si="23"/>
        <v>126000</v>
      </c>
      <c r="K386" s="44">
        <f>SUM(J386:J387)</f>
        <v>210000</v>
      </c>
      <c r="L386" s="80" t="s">
        <v>18</v>
      </c>
      <c r="M386" s="53" t="s">
        <v>720</v>
      </c>
      <c r="N386" s="44"/>
      <c r="O386" s="86"/>
      <c r="P386" s="116"/>
    </row>
    <row r="387" spans="1:16" x14ac:dyDescent="0.25">
      <c r="A387" s="45" t="s">
        <v>161</v>
      </c>
      <c r="B387" s="27" t="s">
        <v>755</v>
      </c>
      <c r="C387" s="27" t="s">
        <v>618</v>
      </c>
      <c r="D387" s="74">
        <v>3</v>
      </c>
      <c r="E387" s="74">
        <v>3</v>
      </c>
      <c r="F387" s="74">
        <v>3</v>
      </c>
      <c r="G387" s="74">
        <v>3</v>
      </c>
      <c r="H387" s="85">
        <f>SUM('PACC - SNCC.F.053 (3)'!$D387:$G387)</f>
        <v>12</v>
      </c>
      <c r="I387" s="59">
        <v>7000</v>
      </c>
      <c r="J387" s="44">
        <f t="shared" si="23"/>
        <v>84000</v>
      </c>
      <c r="K387" s="44">
        <f>SUM(J387:J388)</f>
        <v>152568</v>
      </c>
      <c r="L387" s="80" t="s">
        <v>18</v>
      </c>
      <c r="M387" s="53" t="s">
        <v>720</v>
      </c>
      <c r="N387" s="44"/>
      <c r="O387" s="86"/>
      <c r="P387" s="116"/>
    </row>
    <row r="388" spans="1:16" x14ac:dyDescent="0.25">
      <c r="A388" s="45" t="s">
        <v>161</v>
      </c>
      <c r="B388" s="27" t="s">
        <v>756</v>
      </c>
      <c r="C388" s="27" t="s">
        <v>617</v>
      </c>
      <c r="D388" s="74">
        <v>6</v>
      </c>
      <c r="E388" s="74">
        <v>6</v>
      </c>
      <c r="F388" s="74">
        <v>6</v>
      </c>
      <c r="G388" s="74">
        <v>6</v>
      </c>
      <c r="H388" s="85">
        <f>SUM('PACC - SNCC.F.053 (3)'!$D388:$G388)</f>
        <v>24</v>
      </c>
      <c r="I388" s="59">
        <v>2857</v>
      </c>
      <c r="J388" s="44">
        <f t="shared" si="23"/>
        <v>68568</v>
      </c>
      <c r="K388" s="44">
        <f>SUM(J388:J391)</f>
        <v>225384</v>
      </c>
      <c r="L388" s="80" t="s">
        <v>18</v>
      </c>
      <c r="M388" s="53" t="s">
        <v>720</v>
      </c>
      <c r="N388" s="44"/>
      <c r="O388" s="86"/>
      <c r="P388" s="116"/>
    </row>
    <row r="389" spans="1:16" x14ac:dyDescent="0.25">
      <c r="A389" s="45" t="s">
        <v>161</v>
      </c>
      <c r="B389" s="27" t="s">
        <v>757</v>
      </c>
      <c r="C389" s="27" t="s">
        <v>618</v>
      </c>
      <c r="D389" s="74">
        <v>6</v>
      </c>
      <c r="E389" s="74">
        <v>6</v>
      </c>
      <c r="F389" s="74">
        <v>6</v>
      </c>
      <c r="G389" s="74">
        <v>6</v>
      </c>
      <c r="H389" s="85">
        <f>SUM('PACC - SNCC.F.053 (3)'!$D389:$G389)</f>
        <v>24</v>
      </c>
      <c r="I389" s="59">
        <v>4714</v>
      </c>
      <c r="J389" s="44">
        <f t="shared" si="23"/>
        <v>113136</v>
      </c>
      <c r="K389" s="44">
        <f>SUM(J389:J391)</f>
        <v>156816</v>
      </c>
      <c r="L389" s="80" t="s">
        <v>18</v>
      </c>
      <c r="M389" s="53" t="s">
        <v>720</v>
      </c>
      <c r="N389" s="44"/>
      <c r="O389" s="86"/>
      <c r="P389" s="116"/>
    </row>
    <row r="390" spans="1:16" x14ac:dyDescent="0.25">
      <c r="A390" s="45" t="s">
        <v>161</v>
      </c>
      <c r="B390" s="27" t="s">
        <v>810</v>
      </c>
      <c r="C390" s="27" t="s">
        <v>618</v>
      </c>
      <c r="D390" s="74">
        <v>15</v>
      </c>
      <c r="E390" s="74">
        <v>15</v>
      </c>
      <c r="F390" s="74">
        <v>15</v>
      </c>
      <c r="G390" s="74">
        <v>15</v>
      </c>
      <c r="H390" s="85">
        <f>SUM('PACC - SNCC.F.053 (3)'!$D390:$G390)</f>
        <v>60</v>
      </c>
      <c r="I390" s="59">
        <v>560</v>
      </c>
      <c r="J390" s="44">
        <f t="shared" si="23"/>
        <v>33600</v>
      </c>
      <c r="K390" s="44">
        <f>SUM(J390:J392)</f>
        <v>122880</v>
      </c>
      <c r="L390" s="80" t="s">
        <v>18</v>
      </c>
      <c r="M390" s="53" t="s">
        <v>720</v>
      </c>
      <c r="N390" s="44"/>
      <c r="O390" s="86"/>
      <c r="P390" s="116"/>
    </row>
    <row r="391" spans="1:16" x14ac:dyDescent="0.25">
      <c r="A391" s="45" t="s">
        <v>161</v>
      </c>
      <c r="B391" s="27" t="s">
        <v>811</v>
      </c>
      <c r="C391" s="27" t="s">
        <v>618</v>
      </c>
      <c r="D391" s="74">
        <v>6</v>
      </c>
      <c r="E391" s="74">
        <v>6</v>
      </c>
      <c r="F391" s="74">
        <v>6</v>
      </c>
      <c r="G391" s="74">
        <v>6</v>
      </c>
      <c r="H391" s="85">
        <f>SUM('PACC - SNCC.F.053 (3)'!$D391:$G391)</f>
        <v>24</v>
      </c>
      <c r="I391" s="59">
        <v>420</v>
      </c>
      <c r="J391" s="44">
        <f t="shared" si="23"/>
        <v>10080</v>
      </c>
      <c r="K391" s="44">
        <f>SUM(J391:J392)</f>
        <v>89280</v>
      </c>
      <c r="L391" s="80" t="s">
        <v>18</v>
      </c>
      <c r="M391" s="53" t="s">
        <v>720</v>
      </c>
      <c r="N391" s="44"/>
      <c r="O391" s="86"/>
      <c r="P391" s="116"/>
    </row>
    <row r="392" spans="1:16" x14ac:dyDescent="0.25">
      <c r="A392" s="45" t="s">
        <v>161</v>
      </c>
      <c r="B392" s="27" t="s">
        <v>758</v>
      </c>
      <c r="C392" s="27" t="s">
        <v>618</v>
      </c>
      <c r="D392" s="74">
        <v>6</v>
      </c>
      <c r="E392" s="74">
        <v>6</v>
      </c>
      <c r="F392" s="74">
        <v>6</v>
      </c>
      <c r="G392" s="74">
        <v>6</v>
      </c>
      <c r="H392" s="85">
        <f>SUM('PACC - SNCC.F.053 (3)'!$D392:$G392)</f>
        <v>24</v>
      </c>
      <c r="I392" s="59">
        <v>3300</v>
      </c>
      <c r="J392" s="44">
        <f t="shared" si="23"/>
        <v>79200</v>
      </c>
      <c r="K392" s="44">
        <f>SUM(J392:J395)</f>
        <v>471600</v>
      </c>
      <c r="L392" s="80" t="s">
        <v>18</v>
      </c>
      <c r="M392" s="53" t="s">
        <v>720</v>
      </c>
      <c r="N392" s="44"/>
      <c r="O392" s="86"/>
      <c r="P392" s="116"/>
    </row>
    <row r="393" spans="1:16" x14ac:dyDescent="0.25">
      <c r="A393" s="45" t="s">
        <v>161</v>
      </c>
      <c r="B393" s="27" t="s">
        <v>759</v>
      </c>
      <c r="C393" s="27" t="s">
        <v>618</v>
      </c>
      <c r="D393" s="74">
        <v>6</v>
      </c>
      <c r="E393" s="74">
        <v>6</v>
      </c>
      <c r="F393" s="74">
        <v>6</v>
      </c>
      <c r="G393" s="74">
        <v>6</v>
      </c>
      <c r="H393" s="85">
        <f>SUM('PACC - SNCC.F.053 (3)'!$D393:$G393)</f>
        <v>24</v>
      </c>
      <c r="I393" s="59">
        <v>4200</v>
      </c>
      <c r="J393" s="44">
        <f t="shared" si="23"/>
        <v>100800</v>
      </c>
      <c r="K393" s="44">
        <f t="shared" ref="K393:K398" si="24">SUM(J393:J397)</f>
        <v>837576</v>
      </c>
      <c r="L393" s="80" t="s">
        <v>18</v>
      </c>
      <c r="M393" s="53" t="s">
        <v>720</v>
      </c>
      <c r="N393" s="44"/>
      <c r="O393" s="86"/>
      <c r="P393" s="116"/>
    </row>
    <row r="394" spans="1:16" x14ac:dyDescent="0.25">
      <c r="A394" s="45" t="s">
        <v>161</v>
      </c>
      <c r="B394" s="27" t="s">
        <v>760</v>
      </c>
      <c r="C394" s="27" t="s">
        <v>618</v>
      </c>
      <c r="D394" s="74">
        <v>3</v>
      </c>
      <c r="E394" s="74">
        <v>3</v>
      </c>
      <c r="F394" s="74">
        <v>3</v>
      </c>
      <c r="G394" s="74">
        <v>3</v>
      </c>
      <c r="H394" s="85">
        <f>SUM('PACC - SNCC.F.053 (3)'!$D394:$G394)</f>
        <v>12</v>
      </c>
      <c r="I394" s="59">
        <v>8000</v>
      </c>
      <c r="J394" s="44">
        <f t="shared" si="23"/>
        <v>96000</v>
      </c>
      <c r="K394" s="44">
        <f>SUM(J394:J397)</f>
        <v>736776</v>
      </c>
      <c r="L394" s="80" t="s">
        <v>18</v>
      </c>
      <c r="M394" s="53" t="s">
        <v>720</v>
      </c>
      <c r="N394" s="44"/>
      <c r="O394" s="86"/>
      <c r="P394" s="116"/>
    </row>
    <row r="395" spans="1:16" x14ac:dyDescent="0.25">
      <c r="A395" s="45" t="s">
        <v>161</v>
      </c>
      <c r="B395" s="27" t="s">
        <v>812</v>
      </c>
      <c r="C395" s="27" t="s">
        <v>618</v>
      </c>
      <c r="D395" s="74">
        <v>3</v>
      </c>
      <c r="E395" s="74">
        <v>3</v>
      </c>
      <c r="F395" s="74">
        <v>3</v>
      </c>
      <c r="G395" s="74">
        <v>3</v>
      </c>
      <c r="H395" s="85">
        <f>SUM('PACC - SNCC.F.053 (3)'!$D395:$G395)</f>
        <v>12</v>
      </c>
      <c r="I395" s="59">
        <v>16300</v>
      </c>
      <c r="J395" s="44">
        <f t="shared" si="23"/>
        <v>195600</v>
      </c>
      <c r="K395" s="44">
        <f>SUM(J395:J398)</f>
        <v>715488</v>
      </c>
      <c r="L395" s="80" t="s">
        <v>20</v>
      </c>
      <c r="M395" s="53" t="s">
        <v>720</v>
      </c>
      <c r="N395" s="44"/>
      <c r="O395" s="86"/>
      <c r="P395" s="116"/>
    </row>
    <row r="396" spans="1:16" x14ac:dyDescent="0.25">
      <c r="A396" s="45" t="s">
        <v>161</v>
      </c>
      <c r="B396" s="27" t="s">
        <v>660</v>
      </c>
      <c r="C396" s="27" t="s">
        <v>618</v>
      </c>
      <c r="D396" s="74">
        <v>600</v>
      </c>
      <c r="E396" s="74">
        <v>600</v>
      </c>
      <c r="F396" s="74">
        <v>600</v>
      </c>
      <c r="G396" s="74">
        <v>600</v>
      </c>
      <c r="H396" s="85">
        <f>SUM('PACC - SNCC.F.053 (3)'!$D396:$G396)</f>
        <v>2400</v>
      </c>
      <c r="I396" s="59">
        <v>59.74</v>
      </c>
      <c r="J396" s="44">
        <f t="shared" si="23"/>
        <v>143376</v>
      </c>
      <c r="K396" s="44">
        <f>SUM(J396:J399)</f>
        <v>660288</v>
      </c>
      <c r="L396" s="80" t="s">
        <v>20</v>
      </c>
      <c r="M396" s="53" t="s">
        <v>720</v>
      </c>
      <c r="N396" s="44"/>
      <c r="O396" s="86"/>
      <c r="P396" s="116"/>
    </row>
    <row r="397" spans="1:16" x14ac:dyDescent="0.25">
      <c r="A397" s="45" t="s">
        <v>161</v>
      </c>
      <c r="B397" s="27" t="s">
        <v>813</v>
      </c>
      <c r="C397" s="27" t="s">
        <v>618</v>
      </c>
      <c r="D397" s="74">
        <v>3</v>
      </c>
      <c r="E397" s="74">
        <v>3</v>
      </c>
      <c r="F397" s="74">
        <v>3</v>
      </c>
      <c r="G397" s="74">
        <v>3</v>
      </c>
      <c r="H397" s="85">
        <f>SUM('PACC - SNCC.F.053 (3)'!$D397:$G397)</f>
        <v>12</v>
      </c>
      <c r="I397" s="59">
        <v>25150</v>
      </c>
      <c r="J397" s="44">
        <f t="shared" si="23"/>
        <v>301800</v>
      </c>
      <c r="K397" s="44">
        <f>SUM(J397:J400)</f>
        <v>562512</v>
      </c>
      <c r="L397" s="80" t="s">
        <v>20</v>
      </c>
      <c r="M397" s="53" t="s">
        <v>720</v>
      </c>
      <c r="N397" s="44"/>
      <c r="O397" s="86"/>
      <c r="P397" s="116"/>
    </row>
    <row r="398" spans="1:16" x14ac:dyDescent="0.25">
      <c r="A398" s="45" t="s">
        <v>161</v>
      </c>
      <c r="B398" s="27" t="s">
        <v>761</v>
      </c>
      <c r="C398" s="27" t="s">
        <v>618</v>
      </c>
      <c r="D398" s="74">
        <v>6</v>
      </c>
      <c r="E398" s="74">
        <v>6</v>
      </c>
      <c r="F398" s="74">
        <v>6</v>
      </c>
      <c r="G398" s="74">
        <v>6</v>
      </c>
      <c r="H398" s="85">
        <f>SUM('PACC - SNCC.F.053 (3)'!$D398:$G398)</f>
        <v>24</v>
      </c>
      <c r="I398" s="59">
        <v>3113</v>
      </c>
      <c r="J398" s="44">
        <f t="shared" si="23"/>
        <v>74712</v>
      </c>
      <c r="K398" s="44">
        <f t="shared" si="24"/>
        <v>374971.2</v>
      </c>
      <c r="L398" s="80" t="s">
        <v>18</v>
      </c>
      <c r="M398" s="53" t="s">
        <v>720</v>
      </c>
      <c r="N398" s="44"/>
      <c r="O398" s="86"/>
      <c r="P398" s="116"/>
    </row>
    <row r="399" spans="1:16" x14ac:dyDescent="0.25">
      <c r="A399" s="45" t="s">
        <v>161</v>
      </c>
      <c r="B399" s="27" t="s">
        <v>814</v>
      </c>
      <c r="C399" s="27" t="s">
        <v>618</v>
      </c>
      <c r="D399" s="74">
        <v>3</v>
      </c>
      <c r="E399" s="74">
        <v>3</v>
      </c>
      <c r="F399" s="74">
        <v>3</v>
      </c>
      <c r="G399" s="74">
        <v>3</v>
      </c>
      <c r="H399" s="85">
        <f>SUM('PACC - SNCC.F.053 (3)'!$D399:$G399)</f>
        <v>12</v>
      </c>
      <c r="I399" s="59">
        <v>11700</v>
      </c>
      <c r="J399" s="44">
        <f t="shared" si="23"/>
        <v>140400</v>
      </c>
      <c r="K399" s="44">
        <f>SUM(J399:J402)</f>
        <v>300259.20000000001</v>
      </c>
      <c r="L399" s="80" t="s">
        <v>20</v>
      </c>
      <c r="M399" s="53" t="s">
        <v>720</v>
      </c>
      <c r="N399" s="44"/>
      <c r="O399" s="86"/>
      <c r="P399" s="116"/>
    </row>
    <row r="400" spans="1:16" x14ac:dyDescent="0.25">
      <c r="A400" s="45" t="s">
        <v>161</v>
      </c>
      <c r="B400" s="27" t="s">
        <v>762</v>
      </c>
      <c r="C400" s="27" t="s">
        <v>618</v>
      </c>
      <c r="D400" s="74">
        <v>3</v>
      </c>
      <c r="E400" s="74">
        <v>3</v>
      </c>
      <c r="F400" s="74">
        <v>3</v>
      </c>
      <c r="G400" s="74">
        <v>3</v>
      </c>
      <c r="H400" s="85">
        <f>SUM('PACC - SNCC.F.053 (3)'!$D400:$G400)</f>
        <v>12</v>
      </c>
      <c r="I400" s="59">
        <v>3800</v>
      </c>
      <c r="J400" s="44">
        <f t="shared" si="23"/>
        <v>45600</v>
      </c>
      <c r="K400" s="44">
        <f>SUM(J400:J402)</f>
        <v>159859.20000000001</v>
      </c>
      <c r="L400" s="80" t="s">
        <v>18</v>
      </c>
      <c r="M400" s="53" t="s">
        <v>720</v>
      </c>
      <c r="N400" s="44"/>
      <c r="O400" s="86"/>
      <c r="P400" s="116"/>
    </row>
    <row r="401" spans="1:16" x14ac:dyDescent="0.25">
      <c r="A401" s="45" t="s">
        <v>161</v>
      </c>
      <c r="B401" s="27" t="s">
        <v>763</v>
      </c>
      <c r="C401" s="87" t="s">
        <v>618</v>
      </c>
      <c r="D401" s="74">
        <v>3</v>
      </c>
      <c r="E401" s="74">
        <v>3</v>
      </c>
      <c r="F401" s="74">
        <v>3</v>
      </c>
      <c r="G401" s="74">
        <v>3</v>
      </c>
      <c r="H401" s="85">
        <f>SUM('PACC - SNCC.F.053 (3)'!$D401:$G401)</f>
        <v>12</v>
      </c>
      <c r="I401" s="59">
        <v>4020</v>
      </c>
      <c r="J401" s="44">
        <f t="shared" si="23"/>
        <v>48240</v>
      </c>
      <c r="K401" s="44">
        <f>SUM(J401:J402)</f>
        <v>114259.20000000001</v>
      </c>
      <c r="L401" s="80" t="s">
        <v>18</v>
      </c>
      <c r="M401" s="53" t="s">
        <v>720</v>
      </c>
      <c r="N401" s="44"/>
      <c r="O401" s="86"/>
      <c r="P401" s="116"/>
    </row>
    <row r="402" spans="1:16" x14ac:dyDescent="0.25">
      <c r="A402" s="45" t="s">
        <v>161</v>
      </c>
      <c r="B402" s="27" t="s">
        <v>764</v>
      </c>
      <c r="C402" s="27" t="s">
        <v>620</v>
      </c>
      <c r="D402" s="74">
        <v>6</v>
      </c>
      <c r="E402" s="74">
        <v>6</v>
      </c>
      <c r="F402" s="74">
        <v>6</v>
      </c>
      <c r="G402" s="74">
        <v>6</v>
      </c>
      <c r="H402" s="85">
        <f>SUM('PACC - SNCC.F.053 (3)'!$D402:$G402)</f>
        <v>24</v>
      </c>
      <c r="I402" s="59">
        <v>2750.8</v>
      </c>
      <c r="J402" s="44">
        <f t="shared" si="23"/>
        <v>66019.200000000012</v>
      </c>
      <c r="K402" s="44">
        <f>SUM(J402:J402)</f>
        <v>66019.200000000012</v>
      </c>
      <c r="L402" s="80" t="s">
        <v>18</v>
      </c>
      <c r="M402" s="53" t="s">
        <v>720</v>
      </c>
      <c r="N402" s="44"/>
      <c r="O402" s="86"/>
      <c r="P402" s="116"/>
    </row>
    <row r="403" spans="1:16" x14ac:dyDescent="0.25">
      <c r="A403" s="45" t="s">
        <v>161</v>
      </c>
      <c r="B403" s="27" t="s">
        <v>765</v>
      </c>
      <c r="C403" s="27" t="s">
        <v>618</v>
      </c>
      <c r="D403" s="74">
        <v>15</v>
      </c>
      <c r="E403" s="74">
        <v>15</v>
      </c>
      <c r="F403" s="74">
        <v>15</v>
      </c>
      <c r="G403" s="74">
        <v>15</v>
      </c>
      <c r="H403" s="85">
        <f>SUM('PACC - SNCC.F.053 (3)'!$D403:$G403)</f>
        <v>60</v>
      </c>
      <c r="I403" s="59">
        <v>350</v>
      </c>
      <c r="J403" s="44">
        <f t="shared" si="23"/>
        <v>21000</v>
      </c>
      <c r="K403" s="44">
        <f>SUM(J403:J406)</f>
        <v>204416</v>
      </c>
      <c r="L403" s="80" t="s">
        <v>18</v>
      </c>
      <c r="M403" s="53" t="s">
        <v>720</v>
      </c>
      <c r="N403" s="44"/>
      <c r="O403" s="86"/>
      <c r="P403" s="116"/>
    </row>
    <row r="404" spans="1:16" x14ac:dyDescent="0.25">
      <c r="A404" s="45" t="s">
        <v>161</v>
      </c>
      <c r="B404" s="27" t="s">
        <v>815</v>
      </c>
      <c r="C404" s="27" t="s">
        <v>618</v>
      </c>
      <c r="D404" s="74">
        <v>3</v>
      </c>
      <c r="E404" s="74">
        <v>3</v>
      </c>
      <c r="F404" s="74">
        <v>3</v>
      </c>
      <c r="G404" s="74">
        <v>3</v>
      </c>
      <c r="H404" s="85">
        <f>SUM('PACC - SNCC.F.053 (3)'!$D404:$G404)</f>
        <v>12</v>
      </c>
      <c r="I404" s="59">
        <v>620</v>
      </c>
      <c r="J404" s="44">
        <f t="shared" ref="J404:J432" si="25">+H404*I404</f>
        <v>7440</v>
      </c>
      <c r="K404" s="44">
        <f>SUM(J404:J407)</f>
        <v>284216</v>
      </c>
      <c r="L404" s="80" t="s">
        <v>18</v>
      </c>
      <c r="M404" s="53" t="s">
        <v>720</v>
      </c>
      <c r="N404" s="44"/>
      <c r="O404" s="86"/>
      <c r="P404" s="116"/>
    </row>
    <row r="405" spans="1:16" x14ac:dyDescent="0.25">
      <c r="A405" s="45" t="s">
        <v>161</v>
      </c>
      <c r="B405" s="27" t="s">
        <v>766</v>
      </c>
      <c r="C405" s="88" t="s">
        <v>618</v>
      </c>
      <c r="D405" s="74">
        <v>12</v>
      </c>
      <c r="E405" s="74">
        <v>12</v>
      </c>
      <c r="F405" s="74">
        <v>12</v>
      </c>
      <c r="G405" s="74">
        <v>12</v>
      </c>
      <c r="H405" s="85">
        <f>SUM('PACC - SNCC.F.053 (3)'!$D405:$G405)</f>
        <v>48</v>
      </c>
      <c r="I405" s="59">
        <v>3482.5</v>
      </c>
      <c r="J405" s="44">
        <f t="shared" si="25"/>
        <v>167160</v>
      </c>
      <c r="K405" s="44">
        <f>SUM(J405:J408)</f>
        <v>804776</v>
      </c>
      <c r="L405" s="80" t="s">
        <v>20</v>
      </c>
      <c r="M405" s="53" t="s">
        <v>720</v>
      </c>
      <c r="N405" s="44"/>
      <c r="O405" s="86"/>
      <c r="P405" s="116"/>
    </row>
    <row r="406" spans="1:16" x14ac:dyDescent="0.25">
      <c r="A406" s="45" t="s">
        <v>161</v>
      </c>
      <c r="B406" s="27" t="s">
        <v>816</v>
      </c>
      <c r="C406" s="27" t="s">
        <v>618</v>
      </c>
      <c r="D406" s="74">
        <v>38</v>
      </c>
      <c r="E406" s="74">
        <v>38</v>
      </c>
      <c r="F406" s="74">
        <v>38</v>
      </c>
      <c r="G406" s="74">
        <v>38</v>
      </c>
      <c r="H406" s="85">
        <f>SUM('PACC - SNCC.F.053 (3)'!$D406:$G406)</f>
        <v>152</v>
      </c>
      <c r="I406" s="59">
        <v>58</v>
      </c>
      <c r="J406" s="44">
        <f t="shared" si="25"/>
        <v>8816</v>
      </c>
      <c r="K406" s="44">
        <f>SUM(J406:J409)</f>
        <v>813860</v>
      </c>
      <c r="L406" s="80" t="s">
        <v>18</v>
      </c>
      <c r="M406" s="53" t="s">
        <v>720</v>
      </c>
      <c r="N406" s="44"/>
      <c r="O406" s="86"/>
      <c r="P406" s="116"/>
    </row>
    <row r="407" spans="1:16" x14ac:dyDescent="0.25">
      <c r="A407" s="45" t="s">
        <v>161</v>
      </c>
      <c r="B407" s="27" t="s">
        <v>767</v>
      </c>
      <c r="C407" s="27" t="s">
        <v>618</v>
      </c>
      <c r="D407" s="74">
        <v>8</v>
      </c>
      <c r="E407" s="74">
        <v>8</v>
      </c>
      <c r="F407" s="74">
        <v>8</v>
      </c>
      <c r="G407" s="74">
        <v>8</v>
      </c>
      <c r="H407" s="85">
        <f>SUM('PACC - SNCC.F.053 (3)'!$D407:$G407)</f>
        <v>32</v>
      </c>
      <c r="I407" s="59">
        <v>3150</v>
      </c>
      <c r="J407" s="44">
        <f t="shared" si="25"/>
        <v>100800</v>
      </c>
      <c r="K407" s="44">
        <f t="shared" ref="K407:K432" si="26">SUM(J407:J411)</f>
        <v>895044</v>
      </c>
      <c r="L407" s="80" t="s">
        <v>18</v>
      </c>
      <c r="M407" s="53" t="s">
        <v>720</v>
      </c>
      <c r="N407" s="44"/>
      <c r="O407" s="86"/>
      <c r="P407" s="116"/>
    </row>
    <row r="408" spans="1:16" x14ac:dyDescent="0.25">
      <c r="A408" s="45" t="s">
        <v>161</v>
      </c>
      <c r="B408" s="27" t="s">
        <v>753</v>
      </c>
      <c r="C408" s="27" t="s">
        <v>618</v>
      </c>
      <c r="D408" s="74">
        <v>60</v>
      </c>
      <c r="E408" s="74">
        <v>60</v>
      </c>
      <c r="F408" s="74">
        <v>60</v>
      </c>
      <c r="G408" s="74">
        <v>60</v>
      </c>
      <c r="H408" s="85">
        <f>SUM('PACC - SNCC.F.053 (3)'!$D408:$G408)</f>
        <v>240</v>
      </c>
      <c r="I408" s="59">
        <v>2200</v>
      </c>
      <c r="J408" s="44">
        <f t="shared" si="25"/>
        <v>528000</v>
      </c>
      <c r="K408" s="44">
        <f t="shared" si="26"/>
        <v>830244</v>
      </c>
      <c r="L408" s="80" t="s">
        <v>18</v>
      </c>
      <c r="M408" s="53" t="s">
        <v>720</v>
      </c>
      <c r="N408" s="44"/>
      <c r="O408" s="86"/>
      <c r="P408" s="116"/>
    </row>
    <row r="409" spans="1:16" x14ac:dyDescent="0.25">
      <c r="A409" s="45" t="s">
        <v>161</v>
      </c>
      <c r="B409" s="27" t="s">
        <v>768</v>
      </c>
      <c r="C409" s="27" t="s">
        <v>620</v>
      </c>
      <c r="D409" s="74">
        <v>3</v>
      </c>
      <c r="E409" s="74">
        <v>3</v>
      </c>
      <c r="F409" s="74">
        <v>3</v>
      </c>
      <c r="G409" s="74">
        <v>3</v>
      </c>
      <c r="H409" s="85">
        <f>SUM('PACC - SNCC.F.053 (3)'!$D409:$G409)</f>
        <v>12</v>
      </c>
      <c r="I409" s="59">
        <v>14687</v>
      </c>
      <c r="J409" s="44">
        <f t="shared" si="25"/>
        <v>176244</v>
      </c>
      <c r="K409" s="44">
        <f>SUM(J409:J412)</f>
        <v>302244</v>
      </c>
      <c r="L409" s="80" t="s">
        <v>20</v>
      </c>
      <c r="M409" s="53" t="s">
        <v>720</v>
      </c>
      <c r="N409" s="44"/>
      <c r="O409" s="86"/>
      <c r="P409" s="116"/>
    </row>
    <row r="410" spans="1:16" x14ac:dyDescent="0.25">
      <c r="A410" s="45" t="s">
        <v>161</v>
      </c>
      <c r="B410" s="89" t="s">
        <v>817</v>
      </c>
      <c r="C410" s="27" t="s">
        <v>618</v>
      </c>
      <c r="D410" s="74">
        <v>6</v>
      </c>
      <c r="E410" s="74">
        <v>6</v>
      </c>
      <c r="F410" s="74">
        <v>6</v>
      </c>
      <c r="G410" s="74">
        <v>6</v>
      </c>
      <c r="H410" s="85">
        <f>SUM('PACC - SNCC.F.053 (3)'!$D410:$G410)</f>
        <v>24</v>
      </c>
      <c r="I410" s="59">
        <v>250</v>
      </c>
      <c r="J410" s="44">
        <f t="shared" si="25"/>
        <v>6000</v>
      </c>
      <c r="K410" s="44">
        <f>SUM(J410:J413)</f>
        <v>174000</v>
      </c>
      <c r="L410" s="80" t="s">
        <v>18</v>
      </c>
      <c r="M410" s="53" t="s">
        <v>720</v>
      </c>
      <c r="N410" s="44"/>
      <c r="O410" s="86"/>
      <c r="P410" s="116"/>
    </row>
    <row r="411" spans="1:16" x14ac:dyDescent="0.25">
      <c r="A411" s="45" t="s">
        <v>161</v>
      </c>
      <c r="B411" s="27" t="s">
        <v>769</v>
      </c>
      <c r="C411" s="27" t="s">
        <v>618</v>
      </c>
      <c r="D411" s="74">
        <v>3</v>
      </c>
      <c r="E411" s="74">
        <v>3</v>
      </c>
      <c r="F411" s="74">
        <v>3</v>
      </c>
      <c r="G411" s="74">
        <v>3</v>
      </c>
      <c r="H411" s="85">
        <f>SUM('PACC - SNCC.F.053 (3)'!$D411:$G411)</f>
        <v>12</v>
      </c>
      <c r="I411" s="59">
        <v>7000</v>
      </c>
      <c r="J411" s="44">
        <f t="shared" si="25"/>
        <v>84000</v>
      </c>
      <c r="K411" s="44">
        <f>SUM(J411:J414)</f>
        <v>314640</v>
      </c>
      <c r="L411" s="80" t="s">
        <v>18</v>
      </c>
      <c r="M411" s="53" t="s">
        <v>720</v>
      </c>
      <c r="N411" s="44"/>
      <c r="O411" s="86"/>
      <c r="P411" s="116"/>
    </row>
    <row r="412" spans="1:16" x14ac:dyDescent="0.25">
      <c r="A412" s="45" t="s">
        <v>161</v>
      </c>
      <c r="B412" s="27" t="s">
        <v>770</v>
      </c>
      <c r="C412" s="27" t="s">
        <v>618</v>
      </c>
      <c r="D412" s="74">
        <v>15</v>
      </c>
      <c r="E412" s="74">
        <v>15</v>
      </c>
      <c r="F412" s="74">
        <v>15</v>
      </c>
      <c r="G412" s="74">
        <v>15</v>
      </c>
      <c r="H412" s="85">
        <f>SUM('PACC - SNCC.F.053 (3)'!$D412:$G412)</f>
        <v>60</v>
      </c>
      <c r="I412" s="59">
        <v>600</v>
      </c>
      <c r="J412" s="44">
        <f t="shared" si="25"/>
        <v>36000</v>
      </c>
      <c r="K412" s="44">
        <f>SUM(J412:J415)</f>
        <v>1014504</v>
      </c>
      <c r="L412" s="80" t="s">
        <v>18</v>
      </c>
      <c r="M412" s="53" t="s">
        <v>720</v>
      </c>
      <c r="N412" s="44"/>
      <c r="O412" s="86"/>
      <c r="P412" s="116"/>
    </row>
    <row r="413" spans="1:16" x14ac:dyDescent="0.25">
      <c r="A413" s="45" t="s">
        <v>161</v>
      </c>
      <c r="B413" s="27" t="s">
        <v>818</v>
      </c>
      <c r="C413" s="89" t="s">
        <v>618</v>
      </c>
      <c r="D413" s="74">
        <v>3</v>
      </c>
      <c r="E413" s="74">
        <v>3</v>
      </c>
      <c r="F413" s="74">
        <v>3</v>
      </c>
      <c r="G413" s="74">
        <v>3</v>
      </c>
      <c r="H413" s="85">
        <f>SUM('PACC - SNCC.F.053 (3)'!$D413:$G413)</f>
        <v>12</v>
      </c>
      <c r="I413" s="61">
        <v>4000</v>
      </c>
      <c r="J413" s="44">
        <f t="shared" si="25"/>
        <v>48000</v>
      </c>
      <c r="K413" s="44">
        <f t="shared" si="26"/>
        <v>1113848</v>
      </c>
      <c r="L413" s="80" t="s">
        <v>18</v>
      </c>
      <c r="M413" s="53" t="s">
        <v>720</v>
      </c>
      <c r="N413" s="44"/>
      <c r="O413" s="86"/>
      <c r="P413" s="116"/>
    </row>
    <row r="414" spans="1:16" x14ac:dyDescent="0.25">
      <c r="A414" s="45" t="s">
        <v>161</v>
      </c>
      <c r="B414" s="27" t="s">
        <v>771</v>
      </c>
      <c r="C414" s="27" t="s">
        <v>832</v>
      </c>
      <c r="D414" s="74">
        <v>30</v>
      </c>
      <c r="E414" s="74">
        <v>30</v>
      </c>
      <c r="F414" s="74">
        <v>30</v>
      </c>
      <c r="G414" s="74">
        <v>30</v>
      </c>
      <c r="H414" s="85">
        <f>SUM('PACC - SNCC.F.053 (3)'!$D414:$G414)</f>
        <v>120</v>
      </c>
      <c r="I414" s="62">
        <v>1222</v>
      </c>
      <c r="J414" s="44">
        <f t="shared" si="25"/>
        <v>146640</v>
      </c>
      <c r="K414" s="44">
        <f t="shared" si="26"/>
        <v>1116248</v>
      </c>
      <c r="L414" s="80" t="s">
        <v>18</v>
      </c>
      <c r="M414" s="53" t="s">
        <v>720</v>
      </c>
      <c r="N414" s="44"/>
      <c r="O414" s="86"/>
      <c r="P414" s="116"/>
    </row>
    <row r="415" spans="1:16" x14ac:dyDescent="0.25">
      <c r="A415" s="45" t="s">
        <v>161</v>
      </c>
      <c r="B415" s="27" t="s">
        <v>819</v>
      </c>
      <c r="C415" s="27" t="s">
        <v>618</v>
      </c>
      <c r="D415" s="74">
        <v>6</v>
      </c>
      <c r="E415" s="74">
        <v>6</v>
      </c>
      <c r="F415" s="74">
        <v>6</v>
      </c>
      <c r="G415" s="74">
        <v>6</v>
      </c>
      <c r="H415" s="85">
        <f>SUM('PACC - SNCC.F.053 (3)'!$D415:$G415)</f>
        <v>24</v>
      </c>
      <c r="I415" s="62">
        <v>32661</v>
      </c>
      <c r="J415" s="44">
        <f t="shared" si="25"/>
        <v>783864</v>
      </c>
      <c r="K415" s="44">
        <f t="shared" si="26"/>
        <v>1218608</v>
      </c>
      <c r="L415" s="80" t="s">
        <v>20</v>
      </c>
      <c r="M415" s="53" t="s">
        <v>720</v>
      </c>
      <c r="N415" s="44"/>
      <c r="O415" s="86"/>
      <c r="P415" s="116"/>
    </row>
    <row r="416" spans="1:16" x14ac:dyDescent="0.25">
      <c r="A416" s="45" t="s">
        <v>161</v>
      </c>
      <c r="B416" s="27" t="s">
        <v>772</v>
      </c>
      <c r="C416" s="27" t="s">
        <v>618</v>
      </c>
      <c r="D416" s="74">
        <v>20</v>
      </c>
      <c r="E416" s="74">
        <v>20</v>
      </c>
      <c r="F416" s="74">
        <v>20</v>
      </c>
      <c r="G416" s="74">
        <v>20</v>
      </c>
      <c r="H416" s="85">
        <f>SUM('PACC - SNCC.F.053 (3)'!$D416:$G416)</f>
        <v>80</v>
      </c>
      <c r="I416" s="62">
        <v>1646.8</v>
      </c>
      <c r="J416" s="44">
        <f t="shared" si="25"/>
        <v>131744</v>
      </c>
      <c r="K416" s="44">
        <f t="shared" si="26"/>
        <v>545144</v>
      </c>
      <c r="L416" s="80" t="s">
        <v>18</v>
      </c>
      <c r="M416" s="53" t="s">
        <v>720</v>
      </c>
      <c r="N416" s="44"/>
      <c r="O416" s="86"/>
      <c r="P416" s="116"/>
    </row>
    <row r="417" spans="1:16" x14ac:dyDescent="0.25">
      <c r="A417" s="45" t="s">
        <v>161</v>
      </c>
      <c r="B417" s="27" t="s">
        <v>773</v>
      </c>
      <c r="C417" s="27" t="s">
        <v>620</v>
      </c>
      <c r="D417" s="74">
        <v>3</v>
      </c>
      <c r="E417" s="74">
        <v>3</v>
      </c>
      <c r="F417" s="74">
        <v>3</v>
      </c>
      <c r="G417" s="74">
        <v>3</v>
      </c>
      <c r="H417" s="85">
        <f>SUM('PACC - SNCC.F.053 (3)'!$D417:$G417)</f>
        <v>12</v>
      </c>
      <c r="I417" s="62">
        <v>300</v>
      </c>
      <c r="J417" s="44">
        <f t="shared" si="25"/>
        <v>3600</v>
      </c>
      <c r="K417" s="44">
        <f t="shared" si="26"/>
        <v>550200</v>
      </c>
      <c r="L417" s="80" t="s">
        <v>18</v>
      </c>
      <c r="M417" s="53" t="s">
        <v>720</v>
      </c>
      <c r="N417" s="44"/>
      <c r="O417" s="86"/>
      <c r="P417" s="116"/>
    </row>
    <row r="418" spans="1:16" x14ac:dyDescent="0.25">
      <c r="A418" s="45" t="s">
        <v>161</v>
      </c>
      <c r="B418" s="27" t="s">
        <v>774</v>
      </c>
      <c r="C418" s="27" t="s">
        <v>618</v>
      </c>
      <c r="D418" s="74">
        <v>3</v>
      </c>
      <c r="E418" s="74">
        <v>3</v>
      </c>
      <c r="F418" s="74">
        <v>3</v>
      </c>
      <c r="G418" s="74">
        <v>3</v>
      </c>
      <c r="H418" s="85">
        <f>SUM('PACC - SNCC.F.053 (3)'!$D418:$G418)</f>
        <v>12</v>
      </c>
      <c r="I418" s="62">
        <v>4200</v>
      </c>
      <c r="J418" s="44">
        <f t="shared" si="25"/>
        <v>50400</v>
      </c>
      <c r="K418" s="44">
        <f t="shared" si="26"/>
        <v>588600</v>
      </c>
      <c r="L418" s="80" t="s">
        <v>18</v>
      </c>
      <c r="M418" s="53" t="s">
        <v>720</v>
      </c>
      <c r="N418" s="44"/>
      <c r="O418" s="86"/>
      <c r="P418" s="116"/>
    </row>
    <row r="419" spans="1:16" x14ac:dyDescent="0.25">
      <c r="A419" s="45" t="s">
        <v>161</v>
      </c>
      <c r="B419" s="27" t="s">
        <v>820</v>
      </c>
      <c r="C419" s="27" t="s">
        <v>618</v>
      </c>
      <c r="D419" s="74">
        <v>3</v>
      </c>
      <c r="E419" s="74">
        <v>3</v>
      </c>
      <c r="F419" s="74">
        <v>3</v>
      </c>
      <c r="G419" s="74">
        <v>3</v>
      </c>
      <c r="H419" s="85">
        <f>SUM('PACC - SNCC.F.053 (3)'!$D419:$G419)</f>
        <v>12</v>
      </c>
      <c r="I419" s="62">
        <v>20750</v>
      </c>
      <c r="J419" s="44">
        <f t="shared" si="25"/>
        <v>249000</v>
      </c>
      <c r="K419" s="44">
        <f t="shared" si="26"/>
        <v>589160</v>
      </c>
      <c r="L419" s="80" t="s">
        <v>20</v>
      </c>
      <c r="M419" s="53" t="s">
        <v>720</v>
      </c>
      <c r="N419" s="44"/>
      <c r="O419" s="86"/>
      <c r="P419" s="116"/>
    </row>
    <row r="420" spans="1:16" x14ac:dyDescent="0.25">
      <c r="A420" s="45" t="s">
        <v>161</v>
      </c>
      <c r="B420" s="27" t="s">
        <v>775</v>
      </c>
      <c r="C420" s="27" t="s">
        <v>620</v>
      </c>
      <c r="D420" s="74">
        <v>6</v>
      </c>
      <c r="E420" s="74">
        <v>6</v>
      </c>
      <c r="F420" s="74">
        <v>6</v>
      </c>
      <c r="G420" s="74">
        <v>6</v>
      </c>
      <c r="H420" s="85">
        <f>SUM('PACC - SNCC.F.053 (3)'!$D420:$G420)</f>
        <v>24</v>
      </c>
      <c r="I420" s="62">
        <v>4600</v>
      </c>
      <c r="J420" s="44">
        <f t="shared" si="25"/>
        <v>110400</v>
      </c>
      <c r="K420" s="44">
        <f t="shared" si="26"/>
        <v>448688</v>
      </c>
      <c r="L420" s="80" t="s">
        <v>18</v>
      </c>
      <c r="M420" s="53" t="s">
        <v>720</v>
      </c>
      <c r="N420" s="44"/>
      <c r="O420" s="86"/>
      <c r="P420" s="116"/>
    </row>
    <row r="421" spans="1:16" x14ac:dyDescent="0.25">
      <c r="A421" s="45" t="s">
        <v>161</v>
      </c>
      <c r="B421" s="27" t="s">
        <v>821</v>
      </c>
      <c r="C421" s="27" t="s">
        <v>618</v>
      </c>
      <c r="D421" s="74">
        <v>6</v>
      </c>
      <c r="E421" s="74">
        <v>6</v>
      </c>
      <c r="F421" s="74">
        <v>6</v>
      </c>
      <c r="G421" s="74">
        <v>6</v>
      </c>
      <c r="H421" s="85">
        <f>SUM('PACC - SNCC.F.053 (3)'!$D421:$G421)</f>
        <v>24</v>
      </c>
      <c r="I421" s="62">
        <v>5700</v>
      </c>
      <c r="J421" s="44">
        <f t="shared" si="25"/>
        <v>136800</v>
      </c>
      <c r="K421" s="44">
        <f t="shared" si="26"/>
        <v>470456</v>
      </c>
      <c r="L421" s="80" t="s">
        <v>18</v>
      </c>
      <c r="M421" s="53" t="s">
        <v>720</v>
      </c>
      <c r="N421" s="44"/>
      <c r="O421" s="86"/>
      <c r="P421" s="116"/>
    </row>
    <row r="422" spans="1:16" x14ac:dyDescent="0.25">
      <c r="A422" s="45" t="s">
        <v>161</v>
      </c>
      <c r="B422" s="27" t="s">
        <v>776</v>
      </c>
      <c r="C422" s="27" t="s">
        <v>620</v>
      </c>
      <c r="D422" s="74">
        <v>30</v>
      </c>
      <c r="E422" s="74">
        <v>30</v>
      </c>
      <c r="F422" s="74">
        <v>30</v>
      </c>
      <c r="G422" s="74">
        <v>30</v>
      </c>
      <c r="H422" s="85">
        <f>SUM('PACC - SNCC.F.053 (3)'!$D422:$G422)</f>
        <v>120</v>
      </c>
      <c r="I422" s="62">
        <v>350</v>
      </c>
      <c r="J422" s="44">
        <f t="shared" si="25"/>
        <v>42000</v>
      </c>
      <c r="K422" s="44">
        <f t="shared" si="26"/>
        <v>355736</v>
      </c>
      <c r="L422" s="80" t="s">
        <v>18</v>
      </c>
      <c r="M422" s="53" t="s">
        <v>720</v>
      </c>
      <c r="N422" s="44"/>
      <c r="O422" s="86"/>
      <c r="P422" s="116"/>
    </row>
    <row r="423" spans="1:16" x14ac:dyDescent="0.25">
      <c r="A423" s="45" t="s">
        <v>161</v>
      </c>
      <c r="B423" s="27" t="s">
        <v>777</v>
      </c>
      <c r="C423" s="27" t="s">
        <v>617</v>
      </c>
      <c r="D423" s="74">
        <v>13</v>
      </c>
      <c r="E423" s="74">
        <v>13</v>
      </c>
      <c r="F423" s="74">
        <v>13</v>
      </c>
      <c r="G423" s="74">
        <v>13</v>
      </c>
      <c r="H423" s="85">
        <f>SUM('PACC - SNCC.F.053 (3)'!$D423:$G423)</f>
        <v>52</v>
      </c>
      <c r="I423" s="62">
        <v>980</v>
      </c>
      <c r="J423" s="44">
        <f t="shared" si="25"/>
        <v>50960</v>
      </c>
      <c r="K423" s="44">
        <f t="shared" si="26"/>
        <v>385736</v>
      </c>
      <c r="L423" s="80" t="s">
        <v>18</v>
      </c>
      <c r="M423" s="53" t="s">
        <v>720</v>
      </c>
      <c r="N423" s="44"/>
      <c r="O423" s="86"/>
      <c r="P423" s="116"/>
    </row>
    <row r="424" spans="1:16" x14ac:dyDescent="0.25">
      <c r="A424" s="45" t="s">
        <v>161</v>
      </c>
      <c r="B424" s="27" t="s">
        <v>778</v>
      </c>
      <c r="C424" s="27" t="s">
        <v>618</v>
      </c>
      <c r="D424" s="74">
        <v>6</v>
      </c>
      <c r="E424" s="74">
        <v>6</v>
      </c>
      <c r="F424" s="74">
        <v>6</v>
      </c>
      <c r="G424" s="74">
        <v>6</v>
      </c>
      <c r="H424" s="85">
        <f>SUM('PACC - SNCC.F.053 (3)'!$D424:$G424)</f>
        <v>24</v>
      </c>
      <c r="I424" s="62">
        <v>4522</v>
      </c>
      <c r="J424" s="44">
        <f t="shared" si="25"/>
        <v>108528</v>
      </c>
      <c r="K424" s="44">
        <f t="shared" si="26"/>
        <v>388776</v>
      </c>
      <c r="L424" s="80" t="s">
        <v>18</v>
      </c>
      <c r="M424" s="53" t="s">
        <v>720</v>
      </c>
      <c r="N424" s="44"/>
      <c r="O424" s="86"/>
      <c r="P424" s="116"/>
    </row>
    <row r="425" spans="1:16" x14ac:dyDescent="0.25">
      <c r="A425" s="45" t="s">
        <v>161</v>
      </c>
      <c r="B425" s="27" t="s">
        <v>779</v>
      </c>
      <c r="C425" s="27" t="s">
        <v>618</v>
      </c>
      <c r="D425" s="74">
        <v>6</v>
      </c>
      <c r="E425" s="74">
        <v>6</v>
      </c>
      <c r="F425" s="74">
        <v>6</v>
      </c>
      <c r="G425" s="74">
        <v>6</v>
      </c>
      <c r="H425" s="85">
        <f>SUM('PACC - SNCC.F.053 (3)'!$D425:$G425)</f>
        <v>24</v>
      </c>
      <c r="I425" s="62">
        <v>5507</v>
      </c>
      <c r="J425" s="44">
        <f t="shared" si="25"/>
        <v>132168</v>
      </c>
      <c r="K425" s="44">
        <f t="shared" si="26"/>
        <v>346248</v>
      </c>
      <c r="L425" s="80" t="s">
        <v>18</v>
      </c>
      <c r="M425" s="53" t="s">
        <v>720</v>
      </c>
      <c r="N425" s="44"/>
      <c r="O425" s="86"/>
      <c r="P425" s="116"/>
    </row>
    <row r="426" spans="1:16" x14ac:dyDescent="0.25">
      <c r="A426" s="45" t="s">
        <v>161</v>
      </c>
      <c r="B426" s="27" t="s">
        <v>822</v>
      </c>
      <c r="C426" s="27" t="s">
        <v>620</v>
      </c>
      <c r="D426" s="74">
        <v>6</v>
      </c>
      <c r="E426" s="74">
        <v>6</v>
      </c>
      <c r="F426" s="74">
        <v>6</v>
      </c>
      <c r="G426" s="74">
        <v>6</v>
      </c>
      <c r="H426" s="85">
        <f>SUM('PACC - SNCC.F.053 (3)'!$D426:$G426)</f>
        <v>24</v>
      </c>
      <c r="I426" s="62">
        <v>920</v>
      </c>
      <c r="J426" s="44">
        <f t="shared" si="25"/>
        <v>22080</v>
      </c>
      <c r="K426" s="44">
        <f>SUM(J426:J429)</f>
        <v>214080</v>
      </c>
      <c r="L426" s="80" t="s">
        <v>18</v>
      </c>
      <c r="M426" s="53" t="s">
        <v>720</v>
      </c>
      <c r="N426" s="44"/>
      <c r="O426" s="86"/>
      <c r="P426" s="116"/>
    </row>
    <row r="427" spans="1:16" x14ac:dyDescent="0.25">
      <c r="A427" s="45" t="s">
        <v>161</v>
      </c>
      <c r="B427" s="27" t="s">
        <v>780</v>
      </c>
      <c r="C427" s="27" t="s">
        <v>620</v>
      </c>
      <c r="D427" s="74">
        <v>30</v>
      </c>
      <c r="E427" s="74">
        <v>30</v>
      </c>
      <c r="F427" s="74">
        <v>30</v>
      </c>
      <c r="G427" s="74">
        <v>30</v>
      </c>
      <c r="H427" s="85">
        <f>SUM('PACC - SNCC.F.053 (3)'!$D427:$G427)</f>
        <v>120</v>
      </c>
      <c r="I427" s="62">
        <v>600</v>
      </c>
      <c r="J427" s="44">
        <f t="shared" si="25"/>
        <v>72000</v>
      </c>
      <c r="K427" s="44">
        <f>SUM(J427:J430)</f>
        <v>290400</v>
      </c>
      <c r="L427" s="80" t="s">
        <v>18</v>
      </c>
      <c r="M427" s="53" t="s">
        <v>720</v>
      </c>
      <c r="N427" s="44"/>
      <c r="O427" s="86"/>
      <c r="P427" s="116"/>
    </row>
    <row r="428" spans="1:16" x14ac:dyDescent="0.25">
      <c r="A428" s="45" t="s">
        <v>161</v>
      </c>
      <c r="B428" s="27" t="s">
        <v>781</v>
      </c>
      <c r="C428" s="27" t="s">
        <v>620</v>
      </c>
      <c r="D428" s="74">
        <v>30</v>
      </c>
      <c r="E428" s="74">
        <v>30</v>
      </c>
      <c r="F428" s="74">
        <v>30</v>
      </c>
      <c r="G428" s="74">
        <v>30</v>
      </c>
      <c r="H428" s="85">
        <f>SUM('PACC - SNCC.F.053 (3)'!$D428:$G428)</f>
        <v>120</v>
      </c>
      <c r="I428" s="62">
        <v>450</v>
      </c>
      <c r="J428" s="44">
        <f t="shared" si="25"/>
        <v>54000</v>
      </c>
      <c r="K428" s="44">
        <f>SUM(J428:J431)</f>
        <v>284484</v>
      </c>
      <c r="L428" s="80" t="s">
        <v>18</v>
      </c>
      <c r="M428" s="53" t="s">
        <v>720</v>
      </c>
      <c r="N428" s="44"/>
      <c r="O428" s="86"/>
      <c r="P428" s="116"/>
    </row>
    <row r="429" spans="1:16" x14ac:dyDescent="0.25">
      <c r="A429" s="45" t="s">
        <v>161</v>
      </c>
      <c r="B429" s="27" t="s">
        <v>782</v>
      </c>
      <c r="C429" s="27" t="s">
        <v>618</v>
      </c>
      <c r="D429" s="74">
        <v>30</v>
      </c>
      <c r="E429" s="74">
        <v>30</v>
      </c>
      <c r="F429" s="74">
        <v>30</v>
      </c>
      <c r="G429" s="74">
        <v>30</v>
      </c>
      <c r="H429" s="85">
        <f>SUM('PACC - SNCC.F.053 (3)'!$D429:$G429)</f>
        <v>120</v>
      </c>
      <c r="I429" s="62">
        <v>550</v>
      </c>
      <c r="J429" s="44">
        <f t="shared" si="25"/>
        <v>66000</v>
      </c>
      <c r="K429" s="44">
        <f>SUM(J429:J432)</f>
        <v>362484</v>
      </c>
      <c r="L429" s="80" t="s">
        <v>18</v>
      </c>
      <c r="M429" s="53" t="s">
        <v>720</v>
      </c>
      <c r="N429" s="44"/>
      <c r="O429" s="86"/>
      <c r="P429" s="116"/>
    </row>
    <row r="430" spans="1:16" x14ac:dyDescent="0.25">
      <c r="A430" s="45" t="s">
        <v>161</v>
      </c>
      <c r="B430" s="27" t="s">
        <v>783</v>
      </c>
      <c r="C430" s="87" t="s">
        <v>618</v>
      </c>
      <c r="D430" s="74">
        <v>3</v>
      </c>
      <c r="E430" s="74">
        <v>3</v>
      </c>
      <c r="F430" s="74">
        <v>3</v>
      </c>
      <c r="G430" s="74">
        <v>3</v>
      </c>
      <c r="H430" s="85">
        <f>SUM('PACC - SNCC.F.053 (3)'!$D430:$G430)</f>
        <v>12</v>
      </c>
      <c r="I430" s="62">
        <v>8200</v>
      </c>
      <c r="J430" s="44">
        <f t="shared" si="25"/>
        <v>98400</v>
      </c>
      <c r="K430" s="44">
        <f t="shared" si="26"/>
        <v>913651.20000000007</v>
      </c>
      <c r="L430" s="80" t="s">
        <v>18</v>
      </c>
      <c r="M430" s="53" t="s">
        <v>720</v>
      </c>
      <c r="N430" s="44"/>
      <c r="O430" s="86"/>
      <c r="P430" s="116"/>
    </row>
    <row r="431" spans="1:16" x14ac:dyDescent="0.25">
      <c r="A431" s="45" t="s">
        <v>161</v>
      </c>
      <c r="B431" s="27" t="s">
        <v>784</v>
      </c>
      <c r="C431" s="87" t="s">
        <v>618</v>
      </c>
      <c r="D431" s="74">
        <v>3</v>
      </c>
      <c r="E431" s="74">
        <v>3</v>
      </c>
      <c r="F431" s="74">
        <v>3</v>
      </c>
      <c r="G431" s="74">
        <v>3</v>
      </c>
      <c r="H431" s="85">
        <f>SUM('PACC - SNCC.F.053 (3)'!$D431:$G431)</f>
        <v>12</v>
      </c>
      <c r="I431" s="62">
        <v>5507</v>
      </c>
      <c r="J431" s="44">
        <f t="shared" si="25"/>
        <v>66084</v>
      </c>
      <c r="K431" s="44">
        <f t="shared" si="26"/>
        <v>875251.20000000007</v>
      </c>
      <c r="L431" s="80" t="s">
        <v>18</v>
      </c>
      <c r="M431" s="53" t="s">
        <v>720</v>
      </c>
      <c r="N431" s="44"/>
      <c r="O431" s="86"/>
      <c r="P431" s="116"/>
    </row>
    <row r="432" spans="1:16" x14ac:dyDescent="0.25">
      <c r="A432" s="45" t="s">
        <v>161</v>
      </c>
      <c r="B432" s="27" t="s">
        <v>823</v>
      </c>
      <c r="C432" s="87" t="s">
        <v>618</v>
      </c>
      <c r="D432" s="74">
        <v>3</v>
      </c>
      <c r="E432" s="74">
        <v>3</v>
      </c>
      <c r="F432" s="74">
        <v>3</v>
      </c>
      <c r="G432" s="74">
        <v>3</v>
      </c>
      <c r="H432" s="85">
        <f>SUM('PACC - SNCC.F.053 (3)'!$D432:$G432)</f>
        <v>12</v>
      </c>
      <c r="I432" s="62">
        <v>11000</v>
      </c>
      <c r="J432" s="44">
        <f t="shared" si="25"/>
        <v>132000</v>
      </c>
      <c r="K432" s="44">
        <f t="shared" si="26"/>
        <v>940687.20000000007</v>
      </c>
      <c r="L432" s="80" t="s">
        <v>20</v>
      </c>
      <c r="M432" s="53" t="s">
        <v>720</v>
      </c>
      <c r="N432" s="44"/>
      <c r="O432" s="86"/>
      <c r="P432" s="116"/>
    </row>
    <row r="433" spans="1:16" x14ac:dyDescent="0.25">
      <c r="A433" s="45" t="s">
        <v>161</v>
      </c>
      <c r="B433" s="27" t="s">
        <v>824</v>
      </c>
      <c r="C433" s="87" t="s">
        <v>620</v>
      </c>
      <c r="D433" s="74">
        <v>15</v>
      </c>
      <c r="E433" s="74">
        <v>15</v>
      </c>
      <c r="F433" s="74">
        <v>15</v>
      </c>
      <c r="G433" s="74">
        <v>15</v>
      </c>
      <c r="H433" s="85">
        <f>SUM('PACC - SNCC.F.053 (3)'!$D433:$G433)</f>
        <v>60</v>
      </c>
      <c r="I433" s="62">
        <v>800</v>
      </c>
      <c r="J433" s="44">
        <f t="shared" ref="J433:J450" si="27">+H433*I433</f>
        <v>48000</v>
      </c>
      <c r="K433" s="44">
        <f t="shared" ref="K433:K446" si="28">SUM(J433:J437)</f>
        <v>1156687.2000000002</v>
      </c>
      <c r="L433" s="80" t="s">
        <v>18</v>
      </c>
      <c r="M433" s="53" t="s">
        <v>720</v>
      </c>
      <c r="N433" s="44"/>
      <c r="O433" s="86"/>
      <c r="P433" s="116"/>
    </row>
    <row r="434" spans="1:16" x14ac:dyDescent="0.25">
      <c r="A434" s="45" t="s">
        <v>161</v>
      </c>
      <c r="B434" s="58" t="s">
        <v>785</v>
      </c>
      <c r="C434" s="87" t="s">
        <v>618</v>
      </c>
      <c r="D434" s="74">
        <v>21</v>
      </c>
      <c r="E434" s="74">
        <v>21</v>
      </c>
      <c r="F434" s="74">
        <v>21</v>
      </c>
      <c r="G434" s="74">
        <v>21</v>
      </c>
      <c r="H434" s="85">
        <f>SUM('PACC - SNCC.F.053 (3)'!$D434:$G434)</f>
        <v>84</v>
      </c>
      <c r="I434" s="62">
        <v>6775.8</v>
      </c>
      <c r="J434" s="44">
        <f t="shared" si="27"/>
        <v>569167.20000000007</v>
      </c>
      <c r="K434" s="44">
        <f t="shared" si="28"/>
        <v>1186533.0000000002</v>
      </c>
      <c r="L434" s="80" t="s">
        <v>18</v>
      </c>
      <c r="M434" s="53" t="s">
        <v>720</v>
      </c>
      <c r="N434" s="44"/>
      <c r="O434" s="86"/>
      <c r="P434" s="116"/>
    </row>
    <row r="435" spans="1:16" x14ac:dyDescent="0.25">
      <c r="A435" s="45" t="s">
        <v>161</v>
      </c>
      <c r="B435" s="27" t="s">
        <v>786</v>
      </c>
      <c r="C435" s="87" t="s">
        <v>618</v>
      </c>
      <c r="D435" s="74">
        <v>15</v>
      </c>
      <c r="E435" s="74">
        <v>15</v>
      </c>
      <c r="F435" s="74">
        <v>15</v>
      </c>
      <c r="G435" s="74">
        <v>15</v>
      </c>
      <c r="H435" s="85">
        <f>SUM('PACC - SNCC.F.053 (3)'!$D435:$G435)</f>
        <v>60</v>
      </c>
      <c r="I435" s="62">
        <v>1000</v>
      </c>
      <c r="J435" s="44">
        <f t="shared" si="27"/>
        <v>60000</v>
      </c>
      <c r="K435" s="44">
        <f t="shared" si="28"/>
        <v>680005.8</v>
      </c>
      <c r="L435" s="80" t="s">
        <v>18</v>
      </c>
      <c r="M435" s="53" t="s">
        <v>720</v>
      </c>
      <c r="N435" s="44"/>
      <c r="O435" s="86"/>
      <c r="P435" s="116"/>
    </row>
    <row r="436" spans="1:16" x14ac:dyDescent="0.25">
      <c r="A436" s="45" t="s">
        <v>161</v>
      </c>
      <c r="B436" s="27" t="s">
        <v>787</v>
      </c>
      <c r="C436" s="87"/>
      <c r="D436" s="74">
        <v>3</v>
      </c>
      <c r="E436" s="74">
        <v>3</v>
      </c>
      <c r="F436" s="74">
        <v>3</v>
      </c>
      <c r="G436" s="74">
        <v>3</v>
      </c>
      <c r="H436" s="85">
        <f>SUM('PACC - SNCC.F.053 (3)'!$D436:$G436)</f>
        <v>12</v>
      </c>
      <c r="I436" s="62">
        <v>10960</v>
      </c>
      <c r="J436" s="44">
        <f t="shared" si="27"/>
        <v>131520</v>
      </c>
      <c r="K436" s="44">
        <f t="shared" si="28"/>
        <v>660805.80000000005</v>
      </c>
      <c r="L436" s="80" t="s">
        <v>18</v>
      </c>
      <c r="M436" s="53" t="s">
        <v>720</v>
      </c>
      <c r="N436" s="44"/>
      <c r="O436" s="86"/>
      <c r="P436" s="116"/>
    </row>
    <row r="437" spans="1:16" x14ac:dyDescent="0.25">
      <c r="A437" s="45" t="s">
        <v>161</v>
      </c>
      <c r="B437" s="58" t="s">
        <v>788</v>
      </c>
      <c r="C437" s="87" t="s">
        <v>618</v>
      </c>
      <c r="D437" s="74">
        <v>15</v>
      </c>
      <c r="E437" s="74">
        <v>15</v>
      </c>
      <c r="F437" s="74">
        <v>15</v>
      </c>
      <c r="G437" s="74">
        <v>15</v>
      </c>
      <c r="H437" s="85">
        <f>SUM('PACC - SNCC.F.053 (3)'!$D437:$G437)</f>
        <v>60</v>
      </c>
      <c r="I437" s="62">
        <v>5800</v>
      </c>
      <c r="J437" s="44">
        <f t="shared" si="27"/>
        <v>348000</v>
      </c>
      <c r="K437" s="44">
        <f t="shared" si="28"/>
        <v>625285.80000000005</v>
      </c>
      <c r="L437" s="80" t="s">
        <v>18</v>
      </c>
      <c r="M437" s="53" t="s">
        <v>720</v>
      </c>
      <c r="N437" s="44"/>
      <c r="O437" s="86"/>
      <c r="P437" s="116"/>
    </row>
    <row r="438" spans="1:16" x14ac:dyDescent="0.25">
      <c r="A438" s="45" t="s">
        <v>161</v>
      </c>
      <c r="B438" s="27" t="s">
        <v>789</v>
      </c>
      <c r="C438" s="87" t="s">
        <v>618</v>
      </c>
      <c r="D438" s="74">
        <v>3</v>
      </c>
      <c r="E438" s="74">
        <v>3</v>
      </c>
      <c r="F438" s="74">
        <v>3</v>
      </c>
      <c r="G438" s="74">
        <v>3</v>
      </c>
      <c r="H438" s="85">
        <f>SUM('PACC - SNCC.F.053 (3)'!$D438:$G438)</f>
        <v>12</v>
      </c>
      <c r="I438" s="62">
        <v>6487.15</v>
      </c>
      <c r="J438" s="44">
        <f t="shared" si="27"/>
        <v>77845.799999999988</v>
      </c>
      <c r="K438" s="44">
        <f t="shared" si="28"/>
        <v>433285.8</v>
      </c>
      <c r="L438" s="80" t="s">
        <v>18</v>
      </c>
      <c r="M438" s="53" t="s">
        <v>720</v>
      </c>
      <c r="N438" s="44"/>
      <c r="O438" s="86"/>
      <c r="P438" s="116"/>
    </row>
    <row r="439" spans="1:16" x14ac:dyDescent="0.25">
      <c r="A439" s="45" t="s">
        <v>161</v>
      </c>
      <c r="B439" s="27" t="s">
        <v>790</v>
      </c>
      <c r="C439" s="87" t="s">
        <v>618</v>
      </c>
      <c r="D439" s="74">
        <v>18</v>
      </c>
      <c r="E439" s="74">
        <v>18</v>
      </c>
      <c r="F439" s="74">
        <v>18</v>
      </c>
      <c r="G439" s="74">
        <v>18</v>
      </c>
      <c r="H439" s="85">
        <f>SUM('PACC - SNCC.F.053 (3)'!$D439:$G439)</f>
        <v>72</v>
      </c>
      <c r="I439" s="62">
        <v>870</v>
      </c>
      <c r="J439" s="44">
        <f t="shared" si="27"/>
        <v>62640</v>
      </c>
      <c r="K439" s="44">
        <f t="shared" si="28"/>
        <v>549840</v>
      </c>
      <c r="L439" s="80" t="s">
        <v>18</v>
      </c>
      <c r="M439" s="53" t="s">
        <v>720</v>
      </c>
      <c r="N439" s="44"/>
      <c r="O439" s="86"/>
      <c r="P439" s="116"/>
    </row>
    <row r="440" spans="1:16" x14ac:dyDescent="0.25">
      <c r="A440" s="45" t="s">
        <v>161</v>
      </c>
      <c r="B440" s="27" t="s">
        <v>791</v>
      </c>
      <c r="C440" s="27" t="s">
        <v>829</v>
      </c>
      <c r="D440" s="74">
        <v>15</v>
      </c>
      <c r="E440" s="74">
        <v>15</v>
      </c>
      <c r="F440" s="74">
        <v>15</v>
      </c>
      <c r="G440" s="74">
        <v>15</v>
      </c>
      <c r="H440" s="85">
        <f>SUM('PACC - SNCC.F.053 (3)'!$D440:$G440)</f>
        <v>60</v>
      </c>
      <c r="I440" s="62">
        <v>680</v>
      </c>
      <c r="J440" s="44">
        <f t="shared" si="27"/>
        <v>40800</v>
      </c>
      <c r="K440" s="44">
        <f t="shared" si="28"/>
        <v>599808</v>
      </c>
      <c r="L440" s="80" t="s">
        <v>18</v>
      </c>
      <c r="M440" s="53" t="s">
        <v>720</v>
      </c>
      <c r="N440" s="44"/>
      <c r="O440" s="86"/>
      <c r="P440" s="116"/>
    </row>
    <row r="441" spans="1:16" x14ac:dyDescent="0.25">
      <c r="A441" s="45" t="s">
        <v>161</v>
      </c>
      <c r="B441" s="27" t="s">
        <v>792</v>
      </c>
      <c r="C441" s="27" t="s">
        <v>618</v>
      </c>
      <c r="D441" s="74">
        <v>6</v>
      </c>
      <c r="E441" s="74">
        <v>6</v>
      </c>
      <c r="F441" s="74">
        <v>6</v>
      </c>
      <c r="G441" s="74">
        <v>6</v>
      </c>
      <c r="H441" s="85">
        <f>SUM('PACC - SNCC.F.053 (3)'!$D441:$G441)</f>
        <v>24</v>
      </c>
      <c r="I441" s="62">
        <v>4000</v>
      </c>
      <c r="J441" s="44">
        <f t="shared" si="27"/>
        <v>96000</v>
      </c>
      <c r="K441" s="44">
        <f t="shared" si="28"/>
        <v>687648</v>
      </c>
      <c r="L441" s="80" t="s">
        <v>18</v>
      </c>
      <c r="M441" s="53" t="s">
        <v>720</v>
      </c>
      <c r="N441" s="44"/>
      <c r="O441" s="86"/>
      <c r="P441" s="116"/>
    </row>
    <row r="442" spans="1:16" x14ac:dyDescent="0.25">
      <c r="A442" s="45" t="s">
        <v>161</v>
      </c>
      <c r="B442" s="27" t="s">
        <v>825</v>
      </c>
      <c r="C442" s="27" t="s">
        <v>618</v>
      </c>
      <c r="D442" s="74">
        <v>6</v>
      </c>
      <c r="E442" s="74">
        <v>6</v>
      </c>
      <c r="F442" s="74">
        <v>6</v>
      </c>
      <c r="G442" s="74">
        <v>6</v>
      </c>
      <c r="H442" s="85">
        <f>SUM('PACC - SNCC.F.053 (3)'!$D442:$G442)</f>
        <v>24</v>
      </c>
      <c r="I442" s="62">
        <v>6500</v>
      </c>
      <c r="J442" s="44">
        <f t="shared" si="27"/>
        <v>156000</v>
      </c>
      <c r="K442" s="44">
        <f t="shared" si="28"/>
        <v>694848</v>
      </c>
      <c r="L442" s="80" t="s">
        <v>18</v>
      </c>
      <c r="M442" s="53" t="s">
        <v>720</v>
      </c>
      <c r="N442" s="44"/>
      <c r="O442" s="86"/>
      <c r="P442" s="116"/>
    </row>
    <row r="443" spans="1:16" x14ac:dyDescent="0.25">
      <c r="A443" s="45" t="s">
        <v>161</v>
      </c>
      <c r="B443" s="27" t="s">
        <v>793</v>
      </c>
      <c r="C443" s="27" t="s">
        <v>618</v>
      </c>
      <c r="D443" s="74">
        <v>6</v>
      </c>
      <c r="E443" s="74">
        <v>6</v>
      </c>
      <c r="F443" s="74">
        <v>6</v>
      </c>
      <c r="G443" s="74">
        <v>6</v>
      </c>
      <c r="H443" s="85">
        <f>SUM('PACC - SNCC.F.053 (3)'!$D443:$G443)</f>
        <v>24</v>
      </c>
      <c r="I443" s="62">
        <v>8100</v>
      </c>
      <c r="J443" s="44">
        <f t="shared" si="27"/>
        <v>194400</v>
      </c>
      <c r="K443" s="44">
        <f t="shared" si="28"/>
        <v>642048</v>
      </c>
      <c r="L443" s="80" t="s">
        <v>18</v>
      </c>
      <c r="M443" s="53" t="s">
        <v>720</v>
      </c>
      <c r="N443" s="44"/>
      <c r="O443" s="86"/>
      <c r="P443" s="116"/>
    </row>
    <row r="444" spans="1:16" x14ac:dyDescent="0.25">
      <c r="A444" s="45" t="s">
        <v>161</v>
      </c>
      <c r="B444" s="27" t="s">
        <v>794</v>
      </c>
      <c r="C444" s="27" t="s">
        <v>620</v>
      </c>
      <c r="D444" s="74">
        <v>48</v>
      </c>
      <c r="E444" s="74">
        <v>48</v>
      </c>
      <c r="F444" s="74">
        <v>48</v>
      </c>
      <c r="G444" s="74">
        <v>48</v>
      </c>
      <c r="H444" s="85">
        <f>SUM('PACC - SNCC.F.053 (3)'!$D444:$G444)</f>
        <v>192</v>
      </c>
      <c r="I444" s="62">
        <v>586.5</v>
      </c>
      <c r="J444" s="44">
        <f t="shared" si="27"/>
        <v>112608</v>
      </c>
      <c r="K444" s="44">
        <f t="shared" si="28"/>
        <v>735648</v>
      </c>
      <c r="L444" s="80" t="s">
        <v>18</v>
      </c>
      <c r="M444" s="53" t="s">
        <v>720</v>
      </c>
      <c r="N444" s="44"/>
      <c r="O444" s="86"/>
      <c r="P444" s="116"/>
    </row>
    <row r="445" spans="1:16" x14ac:dyDescent="0.25">
      <c r="A445" s="45" t="s">
        <v>161</v>
      </c>
      <c r="B445" s="27" t="s">
        <v>795</v>
      </c>
      <c r="C445" s="27" t="s">
        <v>620</v>
      </c>
      <c r="D445" s="74">
        <v>48</v>
      </c>
      <c r="E445" s="74">
        <v>48</v>
      </c>
      <c r="F445" s="74">
        <v>48</v>
      </c>
      <c r="G445" s="74">
        <v>48</v>
      </c>
      <c r="H445" s="85">
        <f>SUM('PACC - SNCC.F.053 (3)'!$D445:$G445)</f>
        <v>192</v>
      </c>
      <c r="I445" s="62">
        <v>670</v>
      </c>
      <c r="J445" s="44">
        <f t="shared" si="27"/>
        <v>128640</v>
      </c>
      <c r="K445" s="44">
        <f t="shared" si="28"/>
        <v>965040</v>
      </c>
      <c r="L445" s="80" t="s">
        <v>18</v>
      </c>
      <c r="M445" s="53" t="s">
        <v>720</v>
      </c>
      <c r="N445" s="44"/>
      <c r="O445" s="86"/>
      <c r="P445" s="116"/>
    </row>
    <row r="446" spans="1:16" x14ac:dyDescent="0.25">
      <c r="A446" s="45" t="s">
        <v>161</v>
      </c>
      <c r="B446" s="27" t="s">
        <v>796</v>
      </c>
      <c r="C446" s="87" t="s">
        <v>620</v>
      </c>
      <c r="D446" s="74">
        <v>6</v>
      </c>
      <c r="E446" s="74">
        <v>6</v>
      </c>
      <c r="F446" s="74">
        <v>6</v>
      </c>
      <c r="G446" s="74">
        <v>6</v>
      </c>
      <c r="H446" s="85">
        <f>SUM('PACC - SNCC.F.053 (3)'!$D446:$G446)</f>
        <v>24</v>
      </c>
      <c r="I446" s="62">
        <v>4300</v>
      </c>
      <c r="J446" s="44">
        <f t="shared" si="27"/>
        <v>103200</v>
      </c>
      <c r="K446" s="44">
        <f t="shared" si="28"/>
        <v>1064400</v>
      </c>
      <c r="L446" s="80" t="s">
        <v>18</v>
      </c>
      <c r="M446" s="53" t="s">
        <v>720</v>
      </c>
      <c r="N446" s="44"/>
      <c r="O446" s="86"/>
      <c r="P446" s="116"/>
    </row>
    <row r="447" spans="1:16" x14ac:dyDescent="0.25">
      <c r="A447" s="45" t="s">
        <v>161</v>
      </c>
      <c r="B447" s="27" t="s">
        <v>797</v>
      </c>
      <c r="C447" s="87" t="s">
        <v>620</v>
      </c>
      <c r="D447" s="74">
        <v>6</v>
      </c>
      <c r="E447" s="74">
        <v>6</v>
      </c>
      <c r="F447" s="74">
        <v>6</v>
      </c>
      <c r="G447" s="74">
        <v>6</v>
      </c>
      <c r="H447" s="85">
        <f>SUM('PACC - SNCC.F.053 (3)'!$D447:$G447)</f>
        <v>24</v>
      </c>
      <c r="I447" s="62">
        <v>4300</v>
      </c>
      <c r="J447" s="44">
        <f t="shared" si="27"/>
        <v>103200</v>
      </c>
      <c r="K447" s="44">
        <f>SUM(J447:J452)</f>
        <v>1554336</v>
      </c>
      <c r="L447" s="80" t="s">
        <v>18</v>
      </c>
      <c r="M447" s="53" t="s">
        <v>720</v>
      </c>
      <c r="N447" s="44"/>
      <c r="O447" s="86"/>
      <c r="P447" s="116"/>
    </row>
    <row r="448" spans="1:16" x14ac:dyDescent="0.25">
      <c r="A448" s="45" t="s">
        <v>161</v>
      </c>
      <c r="B448" s="27" t="s">
        <v>798</v>
      </c>
      <c r="C448" s="87" t="s">
        <v>620</v>
      </c>
      <c r="D448" s="74">
        <v>60</v>
      </c>
      <c r="E448" s="74">
        <v>60</v>
      </c>
      <c r="F448" s="74">
        <v>60</v>
      </c>
      <c r="G448" s="74">
        <v>60</v>
      </c>
      <c r="H448" s="85">
        <f>SUM('PACC - SNCC.F.053 (3)'!$D448:$G448)</f>
        <v>240</v>
      </c>
      <c r="I448" s="62">
        <v>1200</v>
      </c>
      <c r="J448" s="44">
        <f t="shared" si="27"/>
        <v>288000</v>
      </c>
      <c r="K448" s="44">
        <f>SUM(J448:J453)</f>
        <v>1555632</v>
      </c>
      <c r="L448" s="80" t="s">
        <v>18</v>
      </c>
      <c r="M448" s="53" t="s">
        <v>720</v>
      </c>
      <c r="N448" s="44"/>
      <c r="O448" s="86"/>
      <c r="P448" s="116"/>
    </row>
    <row r="449" spans="1:16" x14ac:dyDescent="0.25">
      <c r="A449" s="45" t="s">
        <v>161</v>
      </c>
      <c r="B449" s="27" t="s">
        <v>826</v>
      </c>
      <c r="C449" s="87" t="s">
        <v>620</v>
      </c>
      <c r="D449" s="74">
        <v>90</v>
      </c>
      <c r="E449" s="74">
        <v>90</v>
      </c>
      <c r="F449" s="74">
        <v>90</v>
      </c>
      <c r="G449" s="74">
        <v>90</v>
      </c>
      <c r="H449" s="85">
        <f>SUM('PACC - SNCC.F.053 (3)'!$D449:$G449)</f>
        <v>360</v>
      </c>
      <c r="I449" s="62">
        <v>950</v>
      </c>
      <c r="J449" s="44">
        <f t="shared" si="27"/>
        <v>342000</v>
      </c>
      <c r="K449" s="44">
        <f>SUM(J449:J454)</f>
        <v>1372128</v>
      </c>
      <c r="L449" s="80" t="s">
        <v>18</v>
      </c>
      <c r="M449" s="53" t="s">
        <v>720</v>
      </c>
      <c r="N449" s="44"/>
      <c r="O449" s="86"/>
      <c r="P449" s="116"/>
    </row>
    <row r="450" spans="1:16" x14ac:dyDescent="0.25">
      <c r="A450" s="45" t="s">
        <v>161</v>
      </c>
      <c r="B450" s="27" t="s">
        <v>827</v>
      </c>
      <c r="C450" s="87" t="s">
        <v>620</v>
      </c>
      <c r="D450" s="74">
        <v>60</v>
      </c>
      <c r="E450" s="74">
        <v>60</v>
      </c>
      <c r="F450" s="74">
        <v>60</v>
      </c>
      <c r="G450" s="74">
        <v>60</v>
      </c>
      <c r="H450" s="85">
        <f>SUM('PACC - SNCC.F.053 (3)'!$D450:$G450)</f>
        <v>240</v>
      </c>
      <c r="I450" s="62">
        <v>950</v>
      </c>
      <c r="J450" s="44">
        <f t="shared" si="27"/>
        <v>228000</v>
      </c>
      <c r="K450" s="44">
        <f>SUM(J450:J455)</f>
        <v>1134624</v>
      </c>
      <c r="L450" s="80" t="s">
        <v>18</v>
      </c>
      <c r="M450" s="53" t="s">
        <v>720</v>
      </c>
      <c r="N450" s="44"/>
      <c r="O450" s="86"/>
      <c r="P450" s="116"/>
    </row>
    <row r="451" spans="1:16" s="24" customFormat="1" x14ac:dyDescent="0.25">
      <c r="A451" s="45" t="s">
        <v>161</v>
      </c>
      <c r="B451" s="90" t="s">
        <v>833</v>
      </c>
      <c r="C451" s="27" t="s">
        <v>618</v>
      </c>
      <c r="D451" s="74">
        <v>3</v>
      </c>
      <c r="E451" s="74">
        <v>3</v>
      </c>
      <c r="F451" s="74">
        <v>3</v>
      </c>
      <c r="G451" s="74">
        <v>3</v>
      </c>
      <c r="H451" s="85">
        <f>SUM('PACC - SNCC.F.053 (3)'!$D451:$G451)</f>
        <v>12</v>
      </c>
      <c r="I451" s="62">
        <v>45423</v>
      </c>
      <c r="J451" s="44">
        <f t="shared" ref="J451:J479" si="29">+H451*I451</f>
        <v>545076</v>
      </c>
      <c r="K451" s="44">
        <f>SUM(J451:J455)</f>
        <v>906624</v>
      </c>
      <c r="L451" s="80" t="s">
        <v>20</v>
      </c>
      <c r="M451" s="53" t="s">
        <v>720</v>
      </c>
      <c r="N451" s="44"/>
      <c r="O451" s="86"/>
      <c r="P451" s="116"/>
    </row>
    <row r="452" spans="1:16" x14ac:dyDescent="0.25">
      <c r="A452" s="45" t="s">
        <v>161</v>
      </c>
      <c r="B452" s="90" t="s">
        <v>831</v>
      </c>
      <c r="C452" s="87" t="s">
        <v>618</v>
      </c>
      <c r="D452" s="74">
        <v>3</v>
      </c>
      <c r="E452" s="74">
        <v>3</v>
      </c>
      <c r="F452" s="74">
        <v>3</v>
      </c>
      <c r="G452" s="74">
        <v>3</v>
      </c>
      <c r="H452" s="85">
        <f>SUM('PACC - SNCC.F.053 (3)'!$D452:$G452)</f>
        <v>12</v>
      </c>
      <c r="I452" s="62">
        <v>4005</v>
      </c>
      <c r="J452" s="44">
        <f t="shared" si="29"/>
        <v>48060</v>
      </c>
      <c r="K452" s="44">
        <f>SUM(J452:J456)</f>
        <v>466044</v>
      </c>
      <c r="L452" s="80" t="s">
        <v>18</v>
      </c>
      <c r="M452" s="53" t="s">
        <v>720</v>
      </c>
      <c r="N452" s="44"/>
      <c r="O452" s="86"/>
      <c r="P452" s="116"/>
    </row>
    <row r="453" spans="1:16" x14ac:dyDescent="0.25">
      <c r="A453" s="45" t="s">
        <v>161</v>
      </c>
      <c r="B453" s="90" t="s">
        <v>834</v>
      </c>
      <c r="C453" s="27" t="s">
        <v>618</v>
      </c>
      <c r="D453" s="74">
        <v>3</v>
      </c>
      <c r="E453" s="74">
        <v>3</v>
      </c>
      <c r="F453" s="74">
        <v>3</v>
      </c>
      <c r="G453" s="74">
        <v>3</v>
      </c>
      <c r="H453" s="85">
        <f>SUM('PACC - SNCC.F.053 (3)'!$D453:$G453)</f>
        <v>12</v>
      </c>
      <c r="I453" s="62">
        <v>8708</v>
      </c>
      <c r="J453" s="44">
        <f t="shared" si="29"/>
        <v>104496</v>
      </c>
      <c r="K453" s="44">
        <f>SUM(J453:J457)</f>
        <v>548784</v>
      </c>
      <c r="L453" s="83" t="s">
        <v>20</v>
      </c>
      <c r="M453" s="45" t="s">
        <v>720</v>
      </c>
      <c r="N453" s="44"/>
      <c r="O453" s="86"/>
      <c r="P453" s="116"/>
    </row>
    <row r="454" spans="1:16" x14ac:dyDescent="0.25">
      <c r="A454" s="45" t="s">
        <v>161</v>
      </c>
      <c r="B454" s="90" t="s">
        <v>835</v>
      </c>
      <c r="C454" s="87" t="s">
        <v>618</v>
      </c>
      <c r="D454" s="74">
        <v>3</v>
      </c>
      <c r="E454" s="74">
        <v>3</v>
      </c>
      <c r="F454" s="74">
        <v>3</v>
      </c>
      <c r="G454" s="74">
        <v>3</v>
      </c>
      <c r="H454" s="85">
        <f>SUM('PACC - SNCC.F.053 (3)'!$D454:$G454)</f>
        <v>12</v>
      </c>
      <c r="I454" s="62">
        <v>8708</v>
      </c>
      <c r="J454" s="44">
        <f t="shared" si="29"/>
        <v>104496</v>
      </c>
      <c r="K454" s="44">
        <f t="shared" ref="K454:K471" si="30">SUM(J454:J458)</f>
        <v>477168</v>
      </c>
      <c r="L454" s="83" t="s">
        <v>20</v>
      </c>
      <c r="M454" s="45" t="s">
        <v>720</v>
      </c>
      <c r="N454" s="44"/>
      <c r="O454" s="86"/>
      <c r="P454" s="116"/>
    </row>
    <row r="455" spans="1:16" x14ac:dyDescent="0.25">
      <c r="A455" s="45" t="s">
        <v>161</v>
      </c>
      <c r="B455" s="90" t="s">
        <v>836</v>
      </c>
      <c r="C455" s="87" t="s">
        <v>615</v>
      </c>
      <c r="D455" s="74">
        <v>3</v>
      </c>
      <c r="E455" s="74">
        <v>3</v>
      </c>
      <c r="F455" s="74">
        <v>3</v>
      </c>
      <c r="G455" s="74">
        <v>3</v>
      </c>
      <c r="H455" s="85">
        <f>SUM('PACC - SNCC.F.053 (3)'!$D455:$G455)</f>
        <v>12</v>
      </c>
      <c r="I455" s="62">
        <v>8708</v>
      </c>
      <c r="J455" s="44">
        <f t="shared" si="29"/>
        <v>104496</v>
      </c>
      <c r="K455" s="44">
        <f>SUM(J455:J458)</f>
        <v>372672</v>
      </c>
      <c r="L455" s="83" t="s">
        <v>20</v>
      </c>
      <c r="M455" s="45" t="s">
        <v>720</v>
      </c>
      <c r="N455" s="44"/>
      <c r="O455" s="86"/>
      <c r="P455" s="116"/>
    </row>
    <row r="456" spans="1:16" x14ac:dyDescent="0.25">
      <c r="A456" s="45" t="s">
        <v>161</v>
      </c>
      <c r="B456" s="90" t="s">
        <v>837</v>
      </c>
      <c r="C456" s="45" t="s">
        <v>618</v>
      </c>
      <c r="D456" s="74">
        <v>3</v>
      </c>
      <c r="E456" s="74">
        <v>3</v>
      </c>
      <c r="F456" s="74">
        <v>3</v>
      </c>
      <c r="G456" s="74">
        <v>3</v>
      </c>
      <c r="H456" s="85">
        <f>SUM('PACC - SNCC.F.053 (3)'!$D456:$G456)</f>
        <v>12</v>
      </c>
      <c r="I456" s="44">
        <v>8708</v>
      </c>
      <c r="J456" s="44">
        <f t="shared" si="29"/>
        <v>104496</v>
      </c>
      <c r="K456" s="44">
        <f>SUM(J456:J459)</f>
        <v>392154</v>
      </c>
      <c r="L456" s="83" t="s">
        <v>20</v>
      </c>
      <c r="M456" s="45" t="s">
        <v>720</v>
      </c>
      <c r="N456" s="44"/>
      <c r="O456" s="86"/>
      <c r="P456" s="116"/>
    </row>
    <row r="457" spans="1:16" x14ac:dyDescent="0.25">
      <c r="A457" s="45" t="s">
        <v>161</v>
      </c>
      <c r="B457" s="90" t="s">
        <v>838</v>
      </c>
      <c r="C457" s="45" t="s">
        <v>618</v>
      </c>
      <c r="D457" s="74">
        <v>3</v>
      </c>
      <c r="E457" s="74">
        <v>3</v>
      </c>
      <c r="F457" s="74">
        <v>3</v>
      </c>
      <c r="G457" s="74">
        <v>3</v>
      </c>
      <c r="H457" s="85">
        <f>SUM('PACC - SNCC.F.053 (3)'!$D457:$G457)</f>
        <v>12</v>
      </c>
      <c r="I457" s="44">
        <v>10900</v>
      </c>
      <c r="J457" s="44">
        <f t="shared" si="29"/>
        <v>130800</v>
      </c>
      <c r="K457" s="44">
        <f>SUM(J457:J460)</f>
        <v>334058</v>
      </c>
      <c r="L457" s="83" t="s">
        <v>20</v>
      </c>
      <c r="M457" s="45" t="s">
        <v>720</v>
      </c>
      <c r="N457" s="44"/>
      <c r="O457" s="86"/>
      <c r="P457" s="116"/>
    </row>
    <row r="458" spans="1:16" x14ac:dyDescent="0.25">
      <c r="A458" s="45" t="s">
        <v>161</v>
      </c>
      <c r="B458" s="90" t="s">
        <v>866</v>
      </c>
      <c r="C458" s="45" t="s">
        <v>849</v>
      </c>
      <c r="D458" s="74">
        <v>15</v>
      </c>
      <c r="E458" s="74">
        <v>15</v>
      </c>
      <c r="F458" s="74">
        <v>15</v>
      </c>
      <c r="G458" s="74">
        <v>15</v>
      </c>
      <c r="H458" s="85">
        <f>SUM('PACC - SNCC.F.053 (3)'!$D458:$G458)</f>
        <v>60</v>
      </c>
      <c r="I458" s="44">
        <v>548</v>
      </c>
      <c r="J458" s="44">
        <f t="shared" si="29"/>
        <v>32880</v>
      </c>
      <c r="K458" s="44">
        <f>SUM(J458:J461)</f>
        <v>212186</v>
      </c>
      <c r="L458" s="83" t="s">
        <v>20</v>
      </c>
      <c r="M458" s="45" t="s">
        <v>720</v>
      </c>
      <c r="N458" s="44"/>
      <c r="O458" s="86"/>
      <c r="P458" s="116"/>
    </row>
    <row r="459" spans="1:16" x14ac:dyDescent="0.25">
      <c r="A459" s="45" t="s">
        <v>161</v>
      </c>
      <c r="B459" s="90" t="s">
        <v>867</v>
      </c>
      <c r="C459" s="45" t="s">
        <v>868</v>
      </c>
      <c r="D459" s="74">
        <v>3</v>
      </c>
      <c r="E459" s="74">
        <v>3</v>
      </c>
      <c r="F459" s="74">
        <v>3</v>
      </c>
      <c r="G459" s="74">
        <v>3</v>
      </c>
      <c r="H459" s="85">
        <f>SUM('PACC - SNCC.F.053 (3)'!$D459:$G459)</f>
        <v>12</v>
      </c>
      <c r="I459" s="44">
        <v>10331.5</v>
      </c>
      <c r="J459" s="44">
        <f t="shared" si="29"/>
        <v>123978</v>
      </c>
      <c r="K459" s="44">
        <f t="shared" si="30"/>
        <v>225506</v>
      </c>
      <c r="L459" s="83" t="s">
        <v>20</v>
      </c>
      <c r="M459" s="45" t="s">
        <v>720</v>
      </c>
      <c r="N459" s="44"/>
      <c r="O459" s="86"/>
      <c r="P459" s="117">
        <f>SUM(J259:J459)</f>
        <v>87680312.400000006</v>
      </c>
    </row>
    <row r="460" spans="1:16" x14ac:dyDescent="0.25">
      <c r="A460" s="106" t="s">
        <v>80</v>
      </c>
      <c r="B460" s="107" t="s">
        <v>877</v>
      </c>
      <c r="C460" s="106" t="s">
        <v>618</v>
      </c>
      <c r="D460" s="54">
        <v>2</v>
      </c>
      <c r="E460" s="54">
        <v>2</v>
      </c>
      <c r="F460" s="54">
        <v>2</v>
      </c>
      <c r="G460" s="54">
        <v>2</v>
      </c>
      <c r="H460" s="108">
        <f>SUM('PACC - SNCC.F.053 (3)'!$D460:$G460)</f>
        <v>8</v>
      </c>
      <c r="I460" s="109">
        <v>5800</v>
      </c>
      <c r="J460" s="109">
        <f t="shared" si="29"/>
        <v>46400</v>
      </c>
      <c r="K460" s="109">
        <f t="shared" si="30"/>
        <v>115628</v>
      </c>
      <c r="L460" s="106" t="s">
        <v>17</v>
      </c>
      <c r="M460" s="106" t="s">
        <v>719</v>
      </c>
      <c r="N460" s="109"/>
      <c r="O460" s="110"/>
      <c r="P460" s="116"/>
    </row>
    <row r="461" spans="1:16" x14ac:dyDescent="0.25">
      <c r="A461" s="106" t="s">
        <v>80</v>
      </c>
      <c r="B461" s="107" t="s">
        <v>878</v>
      </c>
      <c r="C461" s="106" t="s">
        <v>618</v>
      </c>
      <c r="D461" s="54">
        <v>2</v>
      </c>
      <c r="E461" s="54">
        <v>2</v>
      </c>
      <c r="F461" s="54">
        <v>2</v>
      </c>
      <c r="G461" s="54">
        <v>2</v>
      </c>
      <c r="H461" s="108">
        <f>SUM('PACC - SNCC.F.053 (3)'!$D461:$G461)</f>
        <v>8</v>
      </c>
      <c r="I461" s="109">
        <v>1116</v>
      </c>
      <c r="J461" s="109">
        <f t="shared" si="29"/>
        <v>8928</v>
      </c>
      <c r="K461" s="109">
        <f t="shared" si="30"/>
        <v>84828</v>
      </c>
      <c r="L461" s="106" t="s">
        <v>18</v>
      </c>
      <c r="M461" s="45" t="s">
        <v>719</v>
      </c>
      <c r="N461" s="109"/>
      <c r="O461" s="110"/>
      <c r="P461" s="116"/>
    </row>
    <row r="462" spans="1:16" x14ac:dyDescent="0.25">
      <c r="A462" s="45" t="s">
        <v>253</v>
      </c>
      <c r="B462" s="111" t="s">
        <v>879</v>
      </c>
      <c r="C462" s="71" t="s">
        <v>615</v>
      </c>
      <c r="D462" s="57">
        <v>1</v>
      </c>
      <c r="E462" s="57">
        <v>1</v>
      </c>
      <c r="F462" s="57">
        <v>1</v>
      </c>
      <c r="G462" s="57">
        <v>1</v>
      </c>
      <c r="H462" s="69">
        <f>SUM('PACC - SNCC.F.053 (3)'!$D462:$G462)</f>
        <v>4</v>
      </c>
      <c r="I462" s="112">
        <v>4500</v>
      </c>
      <c r="J462" s="112">
        <f t="shared" si="29"/>
        <v>18000</v>
      </c>
      <c r="K462" s="44">
        <f t="shared" si="30"/>
        <v>186300</v>
      </c>
      <c r="L462" s="45" t="s">
        <v>17</v>
      </c>
      <c r="M462" s="45" t="s">
        <v>719</v>
      </c>
      <c r="N462" s="37"/>
      <c r="O462" s="38"/>
      <c r="P462" s="116"/>
    </row>
    <row r="463" spans="1:16" x14ac:dyDescent="0.25">
      <c r="A463" s="45" t="s">
        <v>253</v>
      </c>
      <c r="B463" s="111" t="s">
        <v>880</v>
      </c>
      <c r="C463" s="71" t="s">
        <v>881</v>
      </c>
      <c r="D463" s="57">
        <v>3</v>
      </c>
      <c r="E463" s="57">
        <v>3</v>
      </c>
      <c r="F463" s="57">
        <v>3</v>
      </c>
      <c r="G463" s="57">
        <v>3</v>
      </c>
      <c r="H463" s="69">
        <f>SUM('PACC - SNCC.F.053 (3)'!$D463:$G463)</f>
        <v>12</v>
      </c>
      <c r="I463" s="112">
        <v>2350</v>
      </c>
      <c r="J463" s="112">
        <f t="shared" si="29"/>
        <v>28200</v>
      </c>
      <c r="K463" s="44">
        <f t="shared" si="30"/>
        <v>768300</v>
      </c>
      <c r="L463" s="45" t="s">
        <v>17</v>
      </c>
      <c r="M463" s="45" t="s">
        <v>719</v>
      </c>
      <c r="N463" s="37"/>
      <c r="O463" s="38"/>
      <c r="P463" s="116"/>
    </row>
    <row r="464" spans="1:16" x14ac:dyDescent="0.25">
      <c r="A464" s="45" t="s">
        <v>203</v>
      </c>
      <c r="B464" s="111" t="s">
        <v>882</v>
      </c>
      <c r="C464" s="71" t="s">
        <v>618</v>
      </c>
      <c r="D464" s="57">
        <v>1</v>
      </c>
      <c r="E464" s="57">
        <v>1</v>
      </c>
      <c r="F464" s="57">
        <v>2</v>
      </c>
      <c r="G464" s="57">
        <v>2</v>
      </c>
      <c r="H464" s="69">
        <f>SUM('PACC - SNCC.F.053 (3)'!$D464:$G464)</f>
        <v>6</v>
      </c>
      <c r="I464" s="112">
        <v>2350</v>
      </c>
      <c r="J464" s="112">
        <f t="shared" si="29"/>
        <v>14100</v>
      </c>
      <c r="K464" s="44">
        <f t="shared" si="30"/>
        <v>1940100.1</v>
      </c>
      <c r="L464" s="45" t="s">
        <v>17</v>
      </c>
      <c r="M464" s="45" t="s">
        <v>719</v>
      </c>
      <c r="N464" s="37"/>
      <c r="O464" s="38"/>
      <c r="P464" s="116"/>
    </row>
    <row r="465" spans="1:16" x14ac:dyDescent="0.25">
      <c r="A465" s="45" t="s">
        <v>85</v>
      </c>
      <c r="B465" s="111" t="s">
        <v>883</v>
      </c>
      <c r="C465" s="71" t="s">
        <v>618</v>
      </c>
      <c r="D465" s="57">
        <v>1</v>
      </c>
      <c r="E465" s="57">
        <v>1</v>
      </c>
      <c r="F465" s="57">
        <v>1</v>
      </c>
      <c r="G465" s="57">
        <v>1</v>
      </c>
      <c r="H465" s="69">
        <f>SUM('PACC - SNCC.F.053 (3)'!$D465:$G465)</f>
        <v>4</v>
      </c>
      <c r="I465" s="112">
        <v>3900</v>
      </c>
      <c r="J465" s="112">
        <f t="shared" si="29"/>
        <v>15600</v>
      </c>
      <c r="K465" s="44">
        <f t="shared" si="30"/>
        <v>3226000.3840000001</v>
      </c>
      <c r="L465" s="45" t="s">
        <v>17</v>
      </c>
      <c r="M465" s="45" t="s">
        <v>719</v>
      </c>
      <c r="N465" s="37"/>
      <c r="O465" s="38"/>
      <c r="P465" s="116"/>
    </row>
    <row r="466" spans="1:16" x14ac:dyDescent="0.25">
      <c r="A466" s="45" t="s">
        <v>206</v>
      </c>
      <c r="B466" s="111" t="s">
        <v>884</v>
      </c>
      <c r="C466" s="71" t="s">
        <v>618</v>
      </c>
      <c r="D466" s="57">
        <v>3</v>
      </c>
      <c r="E466" s="57">
        <v>3</v>
      </c>
      <c r="F466" s="57">
        <v>3</v>
      </c>
      <c r="G466" s="57">
        <v>3</v>
      </c>
      <c r="H466" s="69">
        <f>SUM('PACC - SNCC.F.053 (3)'!$D466:$G466)</f>
        <v>12</v>
      </c>
      <c r="I466" s="112">
        <v>9200</v>
      </c>
      <c r="J466" s="112">
        <f t="shared" si="29"/>
        <v>110400</v>
      </c>
      <c r="K466" s="44">
        <f t="shared" si="30"/>
        <v>3460400.3840000001</v>
      </c>
      <c r="L466" s="45" t="s">
        <v>18</v>
      </c>
      <c r="M466" s="45" t="s">
        <v>719</v>
      </c>
      <c r="N466" s="37"/>
      <c r="O466" s="38"/>
      <c r="P466" s="116"/>
    </row>
    <row r="467" spans="1:16" x14ac:dyDescent="0.25">
      <c r="A467" s="45" t="s">
        <v>57</v>
      </c>
      <c r="B467" s="90" t="s">
        <v>887</v>
      </c>
      <c r="C467" s="113" t="s">
        <v>617</v>
      </c>
      <c r="D467" s="74">
        <v>625</v>
      </c>
      <c r="E467" s="74">
        <v>625</v>
      </c>
      <c r="F467" s="74">
        <v>625</v>
      </c>
      <c r="G467" s="74">
        <v>625</v>
      </c>
      <c r="H467" s="85">
        <f>SUM('PACC - SNCC.F.053 (3)'!$D467:$G467)</f>
        <v>2500</v>
      </c>
      <c r="I467" s="44">
        <v>240</v>
      </c>
      <c r="J467" s="112">
        <f t="shared" si="29"/>
        <v>600000</v>
      </c>
      <c r="K467" s="44">
        <f t="shared" si="30"/>
        <v>3561413.9040000001</v>
      </c>
      <c r="L467" s="45" t="s">
        <v>20</v>
      </c>
      <c r="M467" s="45" t="s">
        <v>899</v>
      </c>
      <c r="N467" s="37"/>
      <c r="O467" s="38"/>
      <c r="P467" s="116"/>
    </row>
    <row r="468" spans="1:16" x14ac:dyDescent="0.25">
      <c r="A468" s="45" t="s">
        <v>57</v>
      </c>
      <c r="B468" s="90" t="s">
        <v>888</v>
      </c>
      <c r="C468" s="113" t="s">
        <v>617</v>
      </c>
      <c r="D468" s="74">
        <v>1578.95</v>
      </c>
      <c r="E468" s="74">
        <v>1578.95</v>
      </c>
      <c r="F468" s="74">
        <v>1578.95</v>
      </c>
      <c r="G468" s="74">
        <v>1578.94</v>
      </c>
      <c r="H468" s="85">
        <f>SUM('PACC - SNCC.F.053 (3)'!$D468:$G468)</f>
        <v>6315.7900000000009</v>
      </c>
      <c r="I468" s="44">
        <v>190</v>
      </c>
      <c r="J468" s="112">
        <f t="shared" si="29"/>
        <v>1200000.1000000001</v>
      </c>
      <c r="K468" s="44">
        <f t="shared" si="30"/>
        <v>7296548.3040000005</v>
      </c>
      <c r="L468" s="45" t="s">
        <v>20</v>
      </c>
      <c r="M468" s="45" t="s">
        <v>899</v>
      </c>
      <c r="N468" s="37"/>
      <c r="O468" s="38"/>
      <c r="P468" s="116"/>
    </row>
    <row r="469" spans="1:16" x14ac:dyDescent="0.25">
      <c r="A469" s="45" t="s">
        <v>58</v>
      </c>
      <c r="B469" s="90" t="s">
        <v>889</v>
      </c>
      <c r="C469" s="113" t="s">
        <v>890</v>
      </c>
      <c r="D469" s="74">
        <v>2538.09</v>
      </c>
      <c r="E469" s="74">
        <v>2550</v>
      </c>
      <c r="F469" s="74">
        <v>2550</v>
      </c>
      <c r="G469" s="74">
        <v>2550</v>
      </c>
      <c r="H469" s="85">
        <f>SUM('PACC - SNCC.F.053 (3)'!$D469:$G469)</f>
        <v>10188.09</v>
      </c>
      <c r="I469" s="44">
        <v>127.6</v>
      </c>
      <c r="J469" s="112">
        <f t="shared" si="29"/>
        <v>1300000.284</v>
      </c>
      <c r="K469" s="44">
        <f t="shared" si="30"/>
        <v>9950019.4039999992</v>
      </c>
      <c r="L469" s="45" t="s">
        <v>20</v>
      </c>
      <c r="M469" s="45" t="s">
        <v>899</v>
      </c>
      <c r="N469" s="37"/>
      <c r="O469" s="38"/>
      <c r="P469" s="116"/>
    </row>
    <row r="470" spans="1:16" x14ac:dyDescent="0.25">
      <c r="A470" s="45" t="s">
        <v>202</v>
      </c>
      <c r="B470" s="90" t="s">
        <v>891</v>
      </c>
      <c r="C470" s="113" t="s">
        <v>618</v>
      </c>
      <c r="D470" s="74">
        <v>25</v>
      </c>
      <c r="E470" s="74">
        <v>25</v>
      </c>
      <c r="F470" s="74">
        <v>25</v>
      </c>
      <c r="G470" s="74">
        <v>25</v>
      </c>
      <c r="H470" s="85">
        <f>SUM('PACC - SNCC.F.053 (3)'!$D470:$G470)</f>
        <v>100</v>
      </c>
      <c r="I470" s="44">
        <v>2500</v>
      </c>
      <c r="J470" s="112">
        <f t="shared" si="29"/>
        <v>250000</v>
      </c>
      <c r="K470" s="44">
        <f t="shared" si="30"/>
        <v>9000019.1199999992</v>
      </c>
      <c r="L470" s="45" t="s">
        <v>20</v>
      </c>
      <c r="M470" s="45" t="s">
        <v>899</v>
      </c>
      <c r="N470" s="37"/>
      <c r="O470" s="38"/>
      <c r="P470" s="116"/>
    </row>
    <row r="471" spans="1:16" x14ac:dyDescent="0.25">
      <c r="A471" s="45" t="s">
        <v>46</v>
      </c>
      <c r="B471" s="90" t="s">
        <v>894</v>
      </c>
      <c r="C471" s="113" t="s">
        <v>897</v>
      </c>
      <c r="D471" s="70">
        <v>69.3</v>
      </c>
      <c r="E471" s="70">
        <v>69.3</v>
      </c>
      <c r="F471" s="70">
        <v>69.3</v>
      </c>
      <c r="G471" s="70">
        <v>69.400000000000006</v>
      </c>
      <c r="H471" s="69">
        <f>SUM('PACC - SNCC.F.053 (3)'!$D471:$G471)</f>
        <v>277.29999999999995</v>
      </c>
      <c r="I471" s="112">
        <v>762.4</v>
      </c>
      <c r="J471" s="112">
        <f t="shared" si="29"/>
        <v>211413.51999999996</v>
      </c>
      <c r="K471" s="44">
        <f t="shared" si="30"/>
        <v>8770019.1199999992</v>
      </c>
      <c r="L471" s="45" t="s">
        <v>20</v>
      </c>
      <c r="M471" s="45" t="s">
        <v>899</v>
      </c>
      <c r="N471" s="37"/>
      <c r="O471" s="38"/>
      <c r="P471" s="116"/>
    </row>
    <row r="472" spans="1:16" s="113" customFormat="1" x14ac:dyDescent="0.25">
      <c r="A472" s="45" t="s">
        <v>46</v>
      </c>
      <c r="B472" s="90" t="s">
        <v>895</v>
      </c>
      <c r="C472" s="113" t="s">
        <v>897</v>
      </c>
      <c r="D472" s="70">
        <v>60</v>
      </c>
      <c r="E472" s="70">
        <v>60</v>
      </c>
      <c r="F472" s="70">
        <v>60</v>
      </c>
      <c r="G472" s="70">
        <v>60</v>
      </c>
      <c r="H472" s="79">
        <f>SUM('PACC - SNCC.F.053 (3)'!$D472:$G472)</f>
        <v>240</v>
      </c>
      <c r="I472" s="112">
        <v>18063.060000000001</v>
      </c>
      <c r="J472" s="44">
        <f>+H472*I472</f>
        <v>4335134.4000000004</v>
      </c>
      <c r="K472" s="44">
        <f>SUM(J472:J476)</f>
        <v>8758605.5999999996</v>
      </c>
      <c r="L472" s="45" t="s">
        <v>20</v>
      </c>
      <c r="M472" s="45" t="s">
        <v>899</v>
      </c>
      <c r="N472" s="46"/>
      <c r="O472" s="47"/>
      <c r="P472" s="120"/>
    </row>
    <row r="473" spans="1:16" s="113" customFormat="1" x14ac:dyDescent="0.25">
      <c r="A473" s="45" t="s">
        <v>46</v>
      </c>
      <c r="B473" s="90" t="s">
        <v>896</v>
      </c>
      <c r="C473" s="113" t="s">
        <v>897</v>
      </c>
      <c r="D473" s="70">
        <v>60</v>
      </c>
      <c r="E473" s="70">
        <v>60</v>
      </c>
      <c r="F473" s="70">
        <v>60</v>
      </c>
      <c r="G473" s="70">
        <v>60</v>
      </c>
      <c r="H473" s="79">
        <f>SUM('PACC - SNCC.F.053 (3)'!$D473:$G473)</f>
        <v>240</v>
      </c>
      <c r="I473" s="112">
        <v>16056.13</v>
      </c>
      <c r="J473" s="44">
        <f>+H473*I473</f>
        <v>3853471.1999999997</v>
      </c>
      <c r="K473" s="44">
        <f>SUM(J473:J477)</f>
        <v>4423471.1999999993</v>
      </c>
      <c r="L473" s="45" t="s">
        <v>20</v>
      </c>
      <c r="M473" s="45" t="s">
        <v>899</v>
      </c>
      <c r="N473" s="46"/>
      <c r="O473" s="47"/>
      <c r="P473" s="120"/>
    </row>
    <row r="474" spans="1:16" x14ac:dyDescent="0.25">
      <c r="A474" s="45" t="s">
        <v>189</v>
      </c>
      <c r="B474" s="90" t="s">
        <v>892</v>
      </c>
      <c r="C474" s="113" t="s">
        <v>618</v>
      </c>
      <c r="D474" s="70">
        <v>25</v>
      </c>
      <c r="E474" s="70">
        <v>25</v>
      </c>
      <c r="F474" s="70">
        <v>25</v>
      </c>
      <c r="G474" s="70">
        <v>25</v>
      </c>
      <c r="H474" s="69">
        <f>SUM('PACC - SNCC.F.053 (3)'!$D474:$G474)</f>
        <v>100</v>
      </c>
      <c r="I474" s="112">
        <v>3500</v>
      </c>
      <c r="J474" s="112">
        <f t="shared" si="29"/>
        <v>350000</v>
      </c>
      <c r="K474" s="44">
        <f t="shared" ref="K474" si="31">SUM(J474:J478)</f>
        <v>570000</v>
      </c>
      <c r="L474" s="45" t="s">
        <v>20</v>
      </c>
      <c r="M474" s="45" t="s">
        <v>899</v>
      </c>
      <c r="N474" s="37"/>
      <c r="O474" s="38"/>
      <c r="P474" s="116"/>
    </row>
    <row r="475" spans="1:16" x14ac:dyDescent="0.25">
      <c r="A475" s="45" t="s">
        <v>163</v>
      </c>
      <c r="B475" s="90" t="s">
        <v>893</v>
      </c>
      <c r="C475" s="113" t="s">
        <v>618</v>
      </c>
      <c r="D475" s="74">
        <v>25</v>
      </c>
      <c r="E475" s="74">
        <v>25</v>
      </c>
      <c r="F475" s="74">
        <v>25</v>
      </c>
      <c r="G475" s="74">
        <v>25</v>
      </c>
      <c r="H475" s="85">
        <f>SUM('PACC - SNCC.F.053 (3)'!$D475:$G475)</f>
        <v>100</v>
      </c>
      <c r="I475" s="44">
        <v>200</v>
      </c>
      <c r="J475" s="112">
        <f t="shared" si="29"/>
        <v>20000</v>
      </c>
      <c r="K475" s="44">
        <f>SUM(J475:J478)</f>
        <v>220000</v>
      </c>
      <c r="L475" s="45" t="s">
        <v>17</v>
      </c>
      <c r="M475" s="45" t="s">
        <v>899</v>
      </c>
      <c r="N475" s="37"/>
      <c r="O475" s="38"/>
      <c r="P475" s="116"/>
    </row>
    <row r="476" spans="1:16" x14ac:dyDescent="0.25">
      <c r="A476" s="45" t="s">
        <v>130</v>
      </c>
      <c r="B476" s="90" t="s">
        <v>898</v>
      </c>
      <c r="C476" s="113" t="s">
        <v>617</v>
      </c>
      <c r="D476" s="74">
        <v>25</v>
      </c>
      <c r="E476" s="74">
        <v>25</v>
      </c>
      <c r="F476" s="74">
        <v>25</v>
      </c>
      <c r="G476" s="74">
        <v>25</v>
      </c>
      <c r="H476" s="85">
        <f>SUM('PACC - SNCC.F.053 (3)'!$D476:$G476)</f>
        <v>100</v>
      </c>
      <c r="I476" s="44">
        <v>2000</v>
      </c>
      <c r="J476" s="112">
        <f t="shared" si="29"/>
        <v>200000</v>
      </c>
      <c r="K476" s="44">
        <f>SUM(J476:J478)</f>
        <v>200000</v>
      </c>
      <c r="L476" s="45" t="s">
        <v>20</v>
      </c>
      <c r="M476" s="45" t="s">
        <v>899</v>
      </c>
      <c r="N476" s="37"/>
      <c r="O476" s="38"/>
      <c r="P476" s="116"/>
    </row>
    <row r="477" spans="1:16" x14ac:dyDescent="0.25">
      <c r="A477" s="45"/>
      <c r="B477" s="90"/>
      <c r="C477" s="36"/>
      <c r="D477" s="74"/>
      <c r="E477" s="74"/>
      <c r="F477" s="74"/>
      <c r="G477" s="74"/>
      <c r="H477" s="119"/>
      <c r="I477" s="44"/>
      <c r="J477" s="112">
        <f t="shared" si="29"/>
        <v>0</v>
      </c>
      <c r="K477" s="55"/>
      <c r="L477" s="36"/>
      <c r="M477" s="45"/>
      <c r="N477" s="37"/>
      <c r="O477" s="38"/>
      <c r="P477" s="116"/>
    </row>
    <row r="478" spans="1:16" x14ac:dyDescent="0.25">
      <c r="A478" s="45"/>
      <c r="B478" s="90"/>
      <c r="C478" s="36"/>
      <c r="D478" s="74"/>
      <c r="E478" s="74"/>
      <c r="F478" s="74"/>
      <c r="G478" s="74"/>
      <c r="H478" s="119"/>
      <c r="I478" s="44"/>
      <c r="J478" s="112">
        <f t="shared" si="29"/>
        <v>0</v>
      </c>
      <c r="K478" s="55"/>
      <c r="L478" s="36"/>
      <c r="M478" s="36"/>
      <c r="N478" s="37"/>
      <c r="O478" s="38"/>
      <c r="P478" s="116"/>
    </row>
    <row r="479" spans="1:16" x14ac:dyDescent="0.25">
      <c r="A479" s="45"/>
      <c r="B479" s="90"/>
      <c r="C479" s="36"/>
      <c r="D479" s="74"/>
      <c r="E479" s="74"/>
      <c r="F479" s="74"/>
      <c r="G479" s="74"/>
      <c r="H479" s="119"/>
      <c r="I479" s="44"/>
      <c r="J479" s="112">
        <f t="shared" si="29"/>
        <v>0</v>
      </c>
      <c r="K479" s="55"/>
      <c r="L479" s="36"/>
      <c r="M479" s="36"/>
      <c r="N479" s="37"/>
      <c r="O479" s="38"/>
      <c r="P479" s="116"/>
    </row>
    <row r="480" spans="1:16" x14ac:dyDescent="0.25">
      <c r="A480" s="45"/>
      <c r="O480" s="23"/>
    </row>
    <row r="481" spans="1:15" x14ac:dyDescent="0.25">
      <c r="A481" s="45"/>
      <c r="O481" s="23"/>
    </row>
    <row r="482" spans="1:15" x14ac:dyDescent="0.25">
      <c r="O482" s="23"/>
    </row>
    <row r="483" spans="1:15" x14ac:dyDescent="0.25">
      <c r="O483" s="23"/>
    </row>
    <row r="484" spans="1:15" x14ac:dyDescent="0.25">
      <c r="O484" s="23"/>
    </row>
    <row r="485" spans="1:15" x14ac:dyDescent="0.25">
      <c r="O485" s="23"/>
    </row>
    <row r="486" spans="1:15" x14ac:dyDescent="0.25">
      <c r="O486" s="23"/>
    </row>
    <row r="487" spans="1:15" x14ac:dyDescent="0.25">
      <c r="O487" s="23"/>
    </row>
    <row r="488" spans="1:15" x14ac:dyDescent="0.25">
      <c r="O488" s="23"/>
    </row>
    <row r="489" spans="1:15" x14ac:dyDescent="0.25">
      <c r="O489" s="23"/>
    </row>
    <row r="490" spans="1:15" x14ac:dyDescent="0.25">
      <c r="O490" s="23"/>
    </row>
    <row r="491" spans="1:15" x14ac:dyDescent="0.25">
      <c r="O491" s="23"/>
    </row>
    <row r="492" spans="1:15" x14ac:dyDescent="0.25">
      <c r="O492" s="23"/>
    </row>
    <row r="493" spans="1:15" x14ac:dyDescent="0.25">
      <c r="O493" s="23"/>
    </row>
    <row r="494" spans="1:15" x14ac:dyDescent="0.25">
      <c r="O494" s="23"/>
    </row>
    <row r="495" spans="1:15" x14ac:dyDescent="0.25">
      <c r="O495" s="23"/>
    </row>
    <row r="496" spans="1:15" x14ac:dyDescent="0.25">
      <c r="O496" s="23"/>
    </row>
    <row r="497" spans="15:15" x14ac:dyDescent="0.25">
      <c r="O497" s="23"/>
    </row>
    <row r="498" spans="15:15" x14ac:dyDescent="0.25">
      <c r="O498" s="23"/>
    </row>
    <row r="499" spans="15:15" x14ac:dyDescent="0.25">
      <c r="O499" s="23"/>
    </row>
    <row r="500" spans="15:15" x14ac:dyDescent="0.25">
      <c r="O500" s="23"/>
    </row>
    <row r="501" spans="15:15" x14ac:dyDescent="0.25">
      <c r="O501" s="23"/>
    </row>
    <row r="502" spans="15:15" x14ac:dyDescent="0.25">
      <c r="O502" s="23"/>
    </row>
    <row r="503" spans="15:15" x14ac:dyDescent="0.25">
      <c r="O503" s="23"/>
    </row>
    <row r="504" spans="15:15" x14ac:dyDescent="0.25">
      <c r="O504" s="23"/>
    </row>
    <row r="505" spans="15:15" x14ac:dyDescent="0.25">
      <c r="O505" s="23"/>
    </row>
    <row r="506" spans="15:15" x14ac:dyDescent="0.25">
      <c r="O506" s="23"/>
    </row>
    <row r="507" spans="15:15" x14ac:dyDescent="0.25">
      <c r="O507" s="23"/>
    </row>
    <row r="508" spans="15:15" x14ac:dyDescent="0.25">
      <c r="O508" s="23"/>
    </row>
    <row r="509" spans="15:15" x14ac:dyDescent="0.25">
      <c r="O509" s="23"/>
    </row>
    <row r="510" spans="15:15" x14ac:dyDescent="0.25">
      <c r="O510" s="23"/>
    </row>
    <row r="511" spans="15:15" x14ac:dyDescent="0.25">
      <c r="O511" s="23"/>
    </row>
    <row r="512" spans="15:15" x14ac:dyDescent="0.25">
      <c r="O512" s="23"/>
    </row>
    <row r="513" spans="15:15" x14ac:dyDescent="0.25">
      <c r="O513" s="23"/>
    </row>
    <row r="514" spans="15:15" x14ac:dyDescent="0.25">
      <c r="O514" s="23"/>
    </row>
    <row r="515" spans="15:15" x14ac:dyDescent="0.25">
      <c r="O515" s="23"/>
    </row>
    <row r="516" spans="15:15" x14ac:dyDescent="0.25">
      <c r="O516" s="23"/>
    </row>
    <row r="517" spans="15:15" x14ac:dyDescent="0.25">
      <c r="O517" s="23"/>
    </row>
    <row r="518" spans="15:15" x14ac:dyDescent="0.25">
      <c r="O518" s="23"/>
    </row>
    <row r="519" spans="15:15" x14ac:dyDescent="0.25">
      <c r="O519" s="23"/>
    </row>
    <row r="520" spans="15:15" x14ac:dyDescent="0.25">
      <c r="O520" s="23"/>
    </row>
    <row r="521" spans="15:15" x14ac:dyDescent="0.25">
      <c r="O521" s="23"/>
    </row>
    <row r="522" spans="15:15" x14ac:dyDescent="0.25">
      <c r="O522" s="23"/>
    </row>
    <row r="523" spans="15:15" x14ac:dyDescent="0.25">
      <c r="O523" s="23"/>
    </row>
    <row r="524" spans="15:15" x14ac:dyDescent="0.25">
      <c r="O524" s="23"/>
    </row>
    <row r="525" spans="15:15" x14ac:dyDescent="0.25">
      <c r="O525" s="23"/>
    </row>
    <row r="526" spans="15:15" x14ac:dyDescent="0.25">
      <c r="O526" s="23"/>
    </row>
    <row r="527" spans="15:15" x14ac:dyDescent="0.25">
      <c r="O527" s="23"/>
    </row>
    <row r="528" spans="15:15" x14ac:dyDescent="0.25">
      <c r="O528" s="23"/>
    </row>
    <row r="529" spans="15:15" x14ac:dyDescent="0.25">
      <c r="O529" s="23"/>
    </row>
    <row r="530" spans="15:15" x14ac:dyDescent="0.25">
      <c r="O530" s="23"/>
    </row>
    <row r="531" spans="15:15" x14ac:dyDescent="0.25">
      <c r="O531" s="23"/>
    </row>
  </sheetData>
  <mergeCells count="4">
    <mergeCell ref="A3:A5"/>
    <mergeCell ref="A6:O6"/>
    <mergeCell ref="D9:G9"/>
    <mergeCell ref="A7:P8"/>
  </mergeCells>
  <dataValidations xWindow="450" yWindow="609" count="12">
    <dataValidation allowBlank="1" showInputMessage="1" showErrorMessage="1" promptTitle="PACC" prompt="Este valor se calculará sumando los costos totales que posean el mismo Código de Catálogo de Bienes y Servicios." sqref="K455:K456 K11:K453 K458:K479" xr:uid="{00000000-0002-0000-0100-000004000000}"/>
    <dataValidation allowBlank="1" showInputMessage="1" showErrorMessage="1" promptTitle="PACC" prompt="Este valor se calculará automáticamente, resultado de la multiplicación de la cantidad total por el precio unitario estimado." sqref="J11:J117 J119:J479" xr:uid="{00000000-0002-0000-0100-00000B000000}"/>
    <dataValidation allowBlank="1" showInputMessage="1" showErrorMessage="1" promptTitle="PACC" prompt="Digite la cantidad requerida en este período._x000a_" sqref="D11:G479" xr:uid="{00000000-0002-0000-0100-000006000000}"/>
    <dataValidation type="list" allowBlank="1" showInputMessage="1" showErrorMessage="1" promptTitle="PACC" prompt="Seleccione el procedimiento de selección." sqref="L11:L479" xr:uid="{00000000-0002-0000-0100-000000000000}">
      <formula1>$S$11:$S$17</formula1>
    </dataValidation>
    <dataValidation allowBlank="1" showInputMessage="1" showErrorMessage="1" promptTitle="PACC" prompt="Digite las observaciones que considere." sqref="O11:O479" xr:uid="{00000000-0002-0000-0100-000001000000}"/>
    <dataValidation allowBlank="1" showInputMessage="1" showErrorMessage="1" promptTitle="PACC" prompt="Digite el valor adquirido." sqref="N11:N479" xr:uid="{00000000-0002-0000-0100-000002000000}"/>
    <dataValidation allowBlank="1" showInputMessage="1" showErrorMessage="1" promptTitle="PACC" prompt="Digite la fuente de financiamiento del procedimiento de referencia." sqref="M11:M479" xr:uid="{00000000-0002-0000-0100-000003000000}"/>
    <dataValidation allowBlank="1" showInputMessage="1" showErrorMessage="1" promptTitle="PACC" prompt="Digite el precio unitario estimado._x000a_" sqref="I11:I479" xr:uid="{00000000-0002-0000-0100-000005000000}"/>
    <dataValidation allowBlank="1" showInputMessage="1" showErrorMessage="1" promptTitle="PACC" prompt="Digite la unidad de medida._x000a__x000a_" sqref="C11:C479" xr:uid="{00000000-0002-0000-0100-000007000000}"/>
    <dataValidation allowBlank="1" showInputMessage="1" showErrorMessage="1" promptTitle="PACC" prompt="Digite la descripción de la compra o contratación." sqref="B11:B479" xr:uid="{00000000-0002-0000-0100-000008000000}"/>
    <dataValidation type="list" allowBlank="1" showInputMessage="1" showErrorMessage="1" promptTitle="PACC" prompt="Seleccione el Código de Bienes y Servicios._x000a_" sqref="A11:A479" xr:uid="{00000000-0002-0000-0100-000009000000}">
      <formula1>$Q$11:$Q$367</formula1>
    </dataValidation>
    <dataValidation allowBlank="1" showInputMessage="1" showErrorMessage="1" promptTitle="PACC" prompt="La cantidad total resultará de la suma de las cantidades requeridas en cada trimestre. " sqref="H11:H479" xr:uid="{00000000-0002-0000-0100-00000A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4" scale="4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PACC - SNCC.F.053 (3)</vt:lpstr>
      <vt:lpstr>'PACC - SNCC.F.053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OFICINA DEL RAI</cp:lastModifiedBy>
  <cp:lastPrinted>2021-07-27T18:03:45Z</cp:lastPrinted>
  <dcterms:created xsi:type="dcterms:W3CDTF">2010-12-13T15:49:00Z</dcterms:created>
  <dcterms:modified xsi:type="dcterms:W3CDTF">2022-02-08T16:22:14Z</dcterms:modified>
</cp:coreProperties>
</file>