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1" activeTab="0"/>
  </bookViews>
  <sheets>
    <sheet name="HOJA 1" sheetId="1" r:id="rId1"/>
  </sheets>
  <definedNames>
    <definedName name="_xlnm.Print_Area" localSheetId="0">'HOJA 1'!$A$1:$I$71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<sst xmlns="http://schemas.openxmlformats.org/spreadsheetml/2006/main" count="71" uniqueCount="71">
  <si>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</si>
  <si>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</si>
  <si>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</si>
  <si>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</si>
  <si>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</si>
  <si>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</si>
  <si>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</si>
  <si>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</si>
  <si>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</si>
  <si>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</si>
  <si>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</si>
  <si>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</si>
  <si>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</si>
  <si>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</si>
  <si>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</si>
  <si>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</si>
  <si>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</si>
  <si>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</si>
  <si>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</si>
  <si>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</si>
  <si>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Julio  2023___</t>
    </r>
    <r>
      <rPr>
        <b/>
        <sz val="14"/>
        <rFont val="Arial"/>
        <family val="2"/>
      </rPr>
      <t>_</t>
    </r>
  </si>
  <si>
    <t>REPOSICION FONDO DE CAJA CHICA DESDE EL RECIBO # 2570 HASTA 2608</t>
  </si>
  <si>
    <t>VIATICOS POR OPERATIVO DE LIMPIEZA A EFECTUARSE EL 8/7/2023</t>
  </si>
  <si>
    <t>PAGO PRESTACIONES LABORALES 6 MESES SALARIO DE NAVIDAD U 15 DIAS DE VACACIONES CORESPONDIENTES AL 2022</t>
  </si>
  <si>
    <t>PAGO PRESTACIONES LABORALES 15 DIAS DE VACACIONES CORRESPODIENTE AL AÑO 2022</t>
  </si>
  <si>
    <t>COMPLETIVO VIATICOS  POR OPERATIVO DE LIMPIEZA  A EFECTUARSE EL 8/7/2023</t>
  </si>
  <si>
    <t>APORTE A EMPLEADA  DEL HOSPITAL PARA CIRUGIA</t>
  </si>
  <si>
    <t xml:space="preserve">ABONO  FACT 215 POR SUMINISTRO MATERIAL GASTABLE DE LIMPIEZA FUNDA </t>
  </si>
  <si>
    <t>BANCO DE RESERVAS</t>
  </si>
  <si>
    <t>COMPRA DE  UTILES PARA AIRES ACONDICIONADOS SEGÚN COTIZACION NO COT -00011424 DE FECHA 3 JULIO DEL 2023</t>
  </si>
  <si>
    <t xml:space="preserve">COMPRA DE ARTICULOS  FERRETERO </t>
  </si>
  <si>
    <t xml:space="preserve">PAGO FACT NO 1830, 1829 COMPRA PLAQUETAS POR AFREN Y PLAMA </t>
  </si>
  <si>
    <t>PAGO FACT NO  FCC 1500000071 , POR SUMINISTRO DE MATERIALES  ELECTRICOS</t>
  </si>
  <si>
    <t>PAGO FACF NO 003 Y 004 POR SUMINISTRO DE SERVICIOS DE REFRIGERIO PARA ACTIVIDAD DIA DE LAS MADRES Y REUNION  DEPTO DE ENSEÑANZA</t>
  </si>
  <si>
    <t>PAGO FACT N 18158 POR SUMINISTRO DE LETRERO PVC 3/8 GR PINTADO  CON PINTURA AUTOMOTRIZ GALERIA DE EXDIRECTORES HMNSA</t>
  </si>
  <si>
    <t>SALDO FACT NO 00008 POR SUMINITRO DE BATERIAS PARA DETECTOR DE RAYOS X MAARCA CARESTEAM</t>
  </si>
  <si>
    <t>PAGO VIATICOS CORRESPONDIENTE AL MES DE JUNIO 2023 POR BUSQUEDA DE MEDICAMENTOS A PREOMESECAL</t>
  </si>
  <si>
    <t>PAGO FACT NO 329 POR TRANSPORTACION DE MEDICAMENTOS  DESDE PROMESECAL  EN EL MES JUNIO 2023</t>
  </si>
  <si>
    <t xml:space="preserve">PAGO FACT  NO 106 POR SUMINISTRO DE SELLO PARA PUERTA DE AUTOCLAVE </t>
  </si>
  <si>
    <t>COMPRA DE KIT FRAME PANEL LED CUADRADO DE LUZ DIRECTA REIL DE SUPERFICIE DE 2 CABLES Y TRACK LIGTH TIPO COB SEGÚN COTIZACION  NO DGC GC 0231, 1404 DE FECHA 10 DE JULIO 2023</t>
  </si>
  <si>
    <t>SALDO FACT NO 055 COMPRA DE INSTALACIONES  A/A VER ) ANEXO</t>
  </si>
  <si>
    <t>SALDO  A FACT NO 15279 Y 2do ABONO POR SERVICIOS DE MANTENIMIENTO PREVENTIVO Y DE VENTILADORE  DE FECHA 23/2/2023 ORDEN # 2023/00015</t>
  </si>
  <si>
    <t>PAGO FACT NO 21 POR CURSO BASICO LIFE SUPORT BLS CUPO PARA DOS PARTICIPANTES DRA DENISA PEREZ Y DRA CRISMARY BAEZ</t>
  </si>
  <si>
    <t>PAGO COMPLETIVO ALMERZO PARA LA CELEBRACION FIESTA DE GRADUACION DE LOS MEDICO RESIDENTE JUNIO 2023</t>
  </si>
  <si>
    <t>COMPRA DE UTILES DE OFICINA SEGÚN COTIZACION NO 5846182BDE FECHA  3 DE JULIO 2023</t>
  </si>
  <si>
    <t>SALDO A FACT NO 116 , Y ABONO  A FACT NO 118 , POR SUMINISTRO MATERIAL  DE LIMPIEZA  FUNDA</t>
  </si>
  <si>
    <t>PAGO FACT NO 314, 316, Y 319 SUMINISTRO DE MATERIALES , GAST DE OFICINA</t>
  </si>
  <si>
    <t>SALDO FACT NO 103184 , Y PAGO FACT NO 103305 , 103306 , 104483 Y ABONO FACT NO 104858 , POR SUMINISTRO DE MATERIAL GAST DE LIMPIEZA</t>
  </si>
  <si>
    <t>PAGO FACT NO 29010656 Y 290101994 PORCONSUMO DE ALIMENTOS</t>
  </si>
  <si>
    <t>PAGO FACT NO 423, Y 438 MAT GAST IGIENE</t>
  </si>
  <si>
    <t>PAGO FACT NO 38 ADQUISICION DE CONPUTADORA</t>
  </si>
  <si>
    <t xml:space="preserve">PAGO FACT NO 491 APARATO RADIOCOMUNICACION CON ACCESORIOS </t>
  </si>
  <si>
    <t>PAGO FACT NO 1268</t>
  </si>
  <si>
    <t>PAGO FACT NO 28519 MAT GAST MEDICO</t>
  </si>
  <si>
    <t>PAGO FACT NO 475 MEDICAMENTOS</t>
  </si>
  <si>
    <t>PAGO FACT NO 68 FUMIGACION</t>
  </si>
  <si>
    <t>PAGO NO 1878 ADQUISICION  EXTERRIORES</t>
  </si>
  <si>
    <t>PAGO FACT NO  MAT GAST LIMPIEZA</t>
  </si>
  <si>
    <t>AVANCE POR SERVICIO DE IMPERMEALIZANTE DE TECHO SEGÚN COTIZACION DE FECHA  12 LULIO 2023 AREA  A TREABAJAR , UCI  LAPARACOSPIA Y CIRUGIA ELECTIVA</t>
  </si>
  <si>
    <t>SUMINISTRO UTILES  MEDICOS  PARA DEL DETO  MEDICOS</t>
  </si>
  <si>
    <t>COMPRA DE FREON 410A , CILIBRO DE 25 LIBRA ,SEGÚN COTIZACION NO  COT 00011568 DE FECHA 13 JULIO 2023</t>
  </si>
  <si>
    <t>PAGO FACT NO 184, POR SERVICIO DE RECOGIDA DE DESECHOS BIOMEDICOS ,MES DE MAYO  DE FECHA 2023</t>
  </si>
  <si>
    <t xml:space="preserve">PAGO FACT NO 90 MEDICAMENTOS </t>
  </si>
  <si>
    <t xml:space="preserve">PAGO FACT NO 370 MAT GAST MEDICO </t>
  </si>
  <si>
    <t>PAGO FACT NO 88 , 89 , Y 199, POR ANALITICAS A  PACIENTES INGRESADAS</t>
  </si>
  <si>
    <t>PAGO FACT NO 14058 MAT GAST EQUIPOS DE OFICINA</t>
  </si>
  <si>
    <t xml:space="preserve">PAGO FACT NO 1301 MAT GAST </t>
  </si>
  <si>
    <t>PAGO FACT NO 15117 , 5204 , 5308 , 5386 , AGUA</t>
  </si>
  <si>
    <t>COMPRA DE UTILES DE OFICINA SEGÚN COTIZACION  NO 576282 , DE FECHA 24 DE JULIO 2023</t>
  </si>
  <si>
    <t>COMPRA DE MAT ELECTRICOS Y AFINES SEGÚN COTIZACION  NO COT 00011688 DE FECHA 21 JULIO 2023</t>
  </si>
  <si>
    <t xml:space="preserve">PAGO NOMINA INCENTIVO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</si>
</sst>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Fill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 wrapText="1"/>
    </xf>
    <xf numFmtId="43" fontId="8" fillId="33" borderId="11" xfId="0" applyNumberFormat="1" applyFont="1" applyFill="1" applyBorder="1" applyAlignment="1">
      <alignment horizontal="center"/>
    </xf>
    <xf numFmtId="43" fontId="8" fillId="33" borderId="11" xfId="49" applyFont="1" applyFill="1" applyBorder="1" applyAlignment="1">
      <alignment horizontal="center" wrapText="1"/>
    </xf>
    <xf numFmtId="0" fontId="8" fillId="33" borderId="12" xfId="0" applyFont="1" applyFill="1" applyBorder="1" applyAlignment="1">
      <alignment/>
    </xf>
    <xf numFmtId="14" fontId="11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 wrapText="1"/>
    </xf>
    <xf numFmtId="43" fontId="11" fillId="33" borderId="11" xfId="49" applyFont="1" applyFill="1" applyBorder="1" applyAlignment="1">
      <alignment horizontal="center" wrapText="1"/>
    </xf>
    <xf numFmtId="14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885825</xdr:colOff>
      <xdr:row>5</xdr:row>
      <xdr:rowOff>9525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2409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7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P115"/>
  <sheetViews>
    <sheetView tabSelected="1" zoomScale="80" zoomScaleNormal="80" zoomScaleSheetLayoutView="70" zoomScalePageLayoutView="0" workbookViewId="0" topLeftCell="C15">
      <selection activeCell="N10" sqref="N10"/>
    </sheetView>
  </sheetViews>
  <sheetFormatPr defaultColWidth="9.140625" defaultRowHeight="12.75"/>
  <cols>
    <col min="1" max="1" width="3.8515625" style="12" customWidth="1"/>
    <col min="2" max="2" width="9.28125" style="1" customWidth="1"/>
    <col min="3" max="3" width="19.7109375" style="1" customWidth="1"/>
    <col min="4" max="4" width="18.7109375" style="1" customWidth="1"/>
    <col min="5" max="5" width="50.421875" style="1" customWidth="1"/>
    <col min="6" max="6" width="19.28125" style="1" customWidth="1"/>
    <col min="7" max="7" width="16.421875" style="1" customWidth="1"/>
    <col min="8" max="8" width="16.8515625" style="1" customWidth="1"/>
    <col min="9" max="12" width="9.140625" style="12" customWidth="1"/>
    <col min="13" max="16384" width="9.140625" style="1" customWidth="1"/>
  </cols>
  <sheetData>
    <row r="1" s="12" customFormat="1" ht="15" customHeight="1"/>
    <row r="2" s="12" customFormat="1" ht="12.75"/>
    <row r="3" spans="4:8" s="12" customFormat="1" ht="18">
      <c r="D3" s="15" t="s">
        <v>10</v>
      </c>
      <c r="E3" s="15"/>
      <c r="F3" s="16"/>
      <c r="H3"/>
    </row>
    <row r="4" s="12" customFormat="1" ht="12.75"/>
    <row r="5" s="12" customFormat="1" ht="22.5" customHeight="1"/>
    <row r="6" spans="2:8" s="12" customFormat="1" ht="19.5">
      <c r="B6" s="53" t="s">
        <v>11</v>
      </c>
      <c r="C6" s="53"/>
      <c r="D6" s="53"/>
      <c r="E6" s="53"/>
      <c r="F6" s="53"/>
      <c r="G6" s="53"/>
      <c r="H6" s="53"/>
    </row>
    <row r="7" spans="2:8" s="12" customFormat="1" ht="20.25">
      <c r="B7" s="54"/>
      <c r="C7" s="55"/>
      <c r="D7" s="55"/>
      <c r="E7" s="55"/>
      <c r="F7" s="55"/>
      <c r="G7" s="55"/>
      <c r="H7" s="55"/>
    </row>
    <row r="8" spans="2:8" s="12" customFormat="1" ht="12.75">
      <c r="B8" s="13"/>
      <c r="C8" s="13"/>
      <c r="D8" s="13"/>
      <c r="E8" s="13"/>
      <c r="F8" s="13"/>
      <c r="G8" s="13"/>
      <c r="H8" s="13"/>
    </row>
    <row r="9" spans="2:8" s="12" customFormat="1" ht="18">
      <c r="B9" s="56" t="s">
        <v>3</v>
      </c>
      <c r="C9" s="56"/>
      <c r="D9" s="56"/>
      <c r="E9" s="56"/>
      <c r="F9" s="56"/>
      <c r="G9" s="56"/>
      <c r="H9" s="56"/>
    </row>
    <row r="10" spans="2:8" s="12" customFormat="1" ht="18">
      <c r="B10" s="18"/>
      <c r="C10" s="18"/>
      <c r="D10" s="18"/>
      <c r="E10" s="18"/>
      <c r="F10" s="18"/>
      <c r="G10" s="18"/>
      <c r="H10" s="18"/>
    </row>
    <row r="11" spans="2:8" s="12" customFormat="1" ht="18">
      <c r="B11" s="18"/>
      <c r="C11" s="18" t="s">
        <v>20</v>
      </c>
      <c r="D11" s="18"/>
      <c r="E11" s="18"/>
      <c r="F11" s="18"/>
      <c r="G11" s="18"/>
      <c r="H11" s="18"/>
    </row>
    <row r="12" s="12" customFormat="1" ht="19.5" customHeight="1"/>
    <row r="13" spans="1:17" s="3" customFormat="1" ht="36.75" customHeight="1">
      <c r="A13" s="8"/>
      <c r="B13" s="57" t="s">
        <v>13</v>
      </c>
      <c r="C13" s="58" t="s">
        <v>4</v>
      </c>
      <c r="D13" s="58"/>
      <c r="E13" s="58"/>
      <c r="F13" s="58" t="s">
        <v>12</v>
      </c>
      <c r="G13" s="58"/>
      <c r="H13" s="58"/>
      <c r="I13" s="8"/>
      <c r="J13" s="8"/>
      <c r="K13" s="8"/>
      <c r="L13" s="8"/>
      <c r="M13" s="8"/>
      <c r="N13" s="8"/>
      <c r="O13" s="8"/>
      <c r="P13" s="8"/>
      <c r="Q13" s="8"/>
    </row>
    <row r="14" spans="1:17" s="3" customFormat="1" ht="37.5" customHeight="1">
      <c r="A14" s="8"/>
      <c r="B14" s="57"/>
      <c r="C14" s="59"/>
      <c r="D14" s="59"/>
      <c r="E14" s="23"/>
      <c r="F14" s="59" t="s">
        <v>8</v>
      </c>
      <c r="G14" s="59"/>
      <c r="H14" s="24">
        <v>839799.87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s="3" customFormat="1" ht="45.75" customHeight="1">
      <c r="A15" s="8"/>
      <c r="B15" s="57"/>
      <c r="C15" s="17" t="s">
        <v>5</v>
      </c>
      <c r="D15" s="17" t="s">
        <v>6</v>
      </c>
      <c r="E15" s="17" t="s">
        <v>7</v>
      </c>
      <c r="F15" s="17" t="s">
        <v>0</v>
      </c>
      <c r="G15" s="17" t="s">
        <v>1</v>
      </c>
      <c r="H15" s="17" t="s">
        <v>2</v>
      </c>
      <c r="I15" s="8"/>
      <c r="J15" s="8"/>
      <c r="K15" s="8"/>
      <c r="L15" s="8"/>
      <c r="M15" s="8"/>
      <c r="N15" s="8"/>
      <c r="O15" s="8"/>
      <c r="P15" s="8"/>
      <c r="Q15" s="8"/>
    </row>
    <row r="16" spans="1:12" s="3" customFormat="1" ht="30">
      <c r="A16" s="8"/>
      <c r="B16" s="25">
        <v>1</v>
      </c>
      <c r="C16" s="35">
        <v>45111</v>
      </c>
      <c r="D16" s="36">
        <v>33136</v>
      </c>
      <c r="E16" s="37" t="s">
        <v>21</v>
      </c>
      <c r="F16" s="38">
        <v>48889.77</v>
      </c>
      <c r="G16" s="34"/>
      <c r="H16" s="34">
        <f>H14-F16</f>
        <v>790910.1</v>
      </c>
      <c r="I16" s="8"/>
      <c r="J16" s="8"/>
      <c r="K16" s="8"/>
      <c r="L16" s="8"/>
    </row>
    <row r="17" spans="1:12" s="3" customFormat="1" ht="30">
      <c r="A17" s="8"/>
      <c r="B17" s="25">
        <f>B16+1</f>
        <v>2</v>
      </c>
      <c r="C17" s="35">
        <v>45114</v>
      </c>
      <c r="D17" s="36">
        <v>33137</v>
      </c>
      <c r="E17" s="37" t="s">
        <v>22</v>
      </c>
      <c r="F17" s="39">
        <v>12000</v>
      </c>
      <c r="G17" s="34"/>
      <c r="H17" s="34">
        <f>H16-F17</f>
        <v>778910.1</v>
      </c>
      <c r="I17" s="8"/>
      <c r="J17" s="8"/>
      <c r="K17" s="8"/>
      <c r="L17" s="8"/>
    </row>
    <row r="18" spans="1:12" s="3" customFormat="1" ht="48" customHeight="1">
      <c r="A18" s="8"/>
      <c r="B18" s="25">
        <f>B17+1</f>
        <v>3</v>
      </c>
      <c r="C18" s="35">
        <v>45117</v>
      </c>
      <c r="D18" s="36">
        <v>33138</v>
      </c>
      <c r="E18" s="37" t="s">
        <v>23</v>
      </c>
      <c r="F18" s="39">
        <v>22651.82</v>
      </c>
      <c r="G18" s="34"/>
      <c r="H18" s="34">
        <f>H17-F18</f>
        <v>756258.28</v>
      </c>
      <c r="I18" s="8"/>
      <c r="J18" s="8"/>
      <c r="K18" s="8"/>
      <c r="L18" s="8"/>
    </row>
    <row r="19" spans="1:12" s="3" customFormat="1" ht="45">
      <c r="A19" s="8"/>
      <c r="B19" s="25">
        <f aca="true" t="shared" si="0" ref="B19:B40">B18+1</f>
        <v>4</v>
      </c>
      <c r="C19" s="35">
        <v>45117</v>
      </c>
      <c r="D19" s="36">
        <v>33139</v>
      </c>
      <c r="E19" s="37" t="s">
        <v>24</v>
      </c>
      <c r="F19" s="39">
        <v>6922.01</v>
      </c>
      <c r="G19" s="34"/>
      <c r="H19" s="34">
        <f aca="true" t="shared" si="1" ref="H19:H58">H18-F19</f>
        <v>749336.27</v>
      </c>
      <c r="I19" s="8"/>
      <c r="J19" s="8"/>
      <c r="K19" s="8"/>
      <c r="L19" s="8"/>
    </row>
    <row r="20" spans="1:12" s="3" customFormat="1" ht="32.25" customHeight="1">
      <c r="A20" s="8"/>
      <c r="B20" s="25">
        <f t="shared" si="0"/>
        <v>5</v>
      </c>
      <c r="C20" s="35">
        <v>45117</v>
      </c>
      <c r="D20" s="36">
        <v>33140</v>
      </c>
      <c r="E20" s="37" t="s">
        <v>25</v>
      </c>
      <c r="F20" s="39">
        <v>4000</v>
      </c>
      <c r="G20" s="34"/>
      <c r="H20" s="34">
        <f t="shared" si="1"/>
        <v>745336.27</v>
      </c>
      <c r="I20" s="8"/>
      <c r="J20" s="8"/>
      <c r="K20" s="8"/>
      <c r="L20" s="8"/>
    </row>
    <row r="21" spans="1:12" s="3" customFormat="1" ht="30">
      <c r="A21" s="8"/>
      <c r="B21" s="25">
        <f t="shared" si="0"/>
        <v>6</v>
      </c>
      <c r="C21" s="35">
        <v>45118</v>
      </c>
      <c r="D21" s="36">
        <v>33141</v>
      </c>
      <c r="E21" s="37" t="s">
        <v>26</v>
      </c>
      <c r="F21" s="39">
        <v>25000</v>
      </c>
      <c r="G21" s="34"/>
      <c r="H21" s="34">
        <f t="shared" si="1"/>
        <v>720336.27</v>
      </c>
      <c r="I21" s="8"/>
      <c r="J21" s="8"/>
      <c r="K21" s="8"/>
      <c r="L21" s="8"/>
    </row>
    <row r="22" spans="1:12" s="3" customFormat="1" ht="30">
      <c r="A22" s="8"/>
      <c r="B22" s="25">
        <f t="shared" si="0"/>
        <v>7</v>
      </c>
      <c r="C22" s="35">
        <v>45120</v>
      </c>
      <c r="D22" s="36">
        <v>33142</v>
      </c>
      <c r="E22" s="37" t="s">
        <v>27</v>
      </c>
      <c r="F22" s="39">
        <v>436811</v>
      </c>
      <c r="G22" s="34"/>
      <c r="H22" s="34">
        <f>H21-F22</f>
        <v>283525.27</v>
      </c>
      <c r="I22" s="8"/>
      <c r="J22" s="8"/>
      <c r="K22" s="8"/>
      <c r="L22" s="8"/>
    </row>
    <row r="23" spans="1:12" s="3" customFormat="1" ht="60">
      <c r="A23" s="8"/>
      <c r="B23" s="25">
        <f t="shared" si="0"/>
        <v>8</v>
      </c>
      <c r="C23" s="35">
        <v>45131</v>
      </c>
      <c r="D23" s="36">
        <v>3143786573</v>
      </c>
      <c r="E23" s="37" t="s">
        <v>41</v>
      </c>
      <c r="F23" s="39">
        <v>494717.38</v>
      </c>
      <c r="G23" s="34"/>
      <c r="H23" s="34">
        <f>H22-F23</f>
        <v>-211192.11</v>
      </c>
      <c r="I23" s="8"/>
      <c r="J23" s="8"/>
      <c r="K23" s="8"/>
      <c r="L23" s="8"/>
    </row>
    <row r="24" spans="1:12" s="3" customFormat="1" ht="49.5" customHeight="1">
      <c r="A24" s="8"/>
      <c r="B24" s="25">
        <f t="shared" si="0"/>
        <v>9</v>
      </c>
      <c r="C24" s="35">
        <v>45117</v>
      </c>
      <c r="D24" s="40">
        <v>31299333192</v>
      </c>
      <c r="E24" s="37" t="s">
        <v>29</v>
      </c>
      <c r="F24" s="39">
        <v>19224.4</v>
      </c>
      <c r="G24" s="34"/>
      <c r="H24" s="34">
        <f t="shared" si="1"/>
        <v>-230416.50999999998</v>
      </c>
      <c r="I24" s="8"/>
      <c r="J24" s="8"/>
      <c r="K24" s="8"/>
      <c r="L24" s="8"/>
    </row>
    <row r="25" spans="1:12" s="3" customFormat="1" ht="16.5">
      <c r="A25" s="8"/>
      <c r="B25" s="25">
        <f t="shared" si="0"/>
        <v>10</v>
      </c>
      <c r="C25" s="35">
        <v>45113</v>
      </c>
      <c r="D25" s="40">
        <v>31265945990</v>
      </c>
      <c r="E25" s="37" t="s">
        <v>30</v>
      </c>
      <c r="F25" s="39">
        <v>37244.99</v>
      </c>
      <c r="G25" s="34"/>
      <c r="H25" s="34">
        <f t="shared" si="1"/>
        <v>-267661.5</v>
      </c>
      <c r="I25" s="8"/>
      <c r="J25" s="8"/>
      <c r="K25" s="8"/>
      <c r="L25" s="8"/>
    </row>
    <row r="26" spans="1:12" s="3" customFormat="1" ht="45">
      <c r="A26" s="8"/>
      <c r="B26" s="25">
        <f t="shared" si="0"/>
        <v>11</v>
      </c>
      <c r="C26" s="35">
        <v>45120</v>
      </c>
      <c r="D26" s="40">
        <v>31327062853</v>
      </c>
      <c r="E26" s="37" t="s">
        <v>36</v>
      </c>
      <c r="F26" s="39">
        <v>5500</v>
      </c>
      <c r="G26" s="34"/>
      <c r="H26" s="34">
        <f t="shared" si="1"/>
        <v>-273161.5</v>
      </c>
      <c r="I26" s="8"/>
      <c r="J26" s="8"/>
      <c r="K26" s="8"/>
      <c r="L26" s="8"/>
    </row>
    <row r="27" spans="1:12" s="3" customFormat="1" ht="45.75" customHeight="1">
      <c r="A27" s="8"/>
      <c r="B27" s="25">
        <f t="shared" si="0"/>
        <v>12</v>
      </c>
      <c r="C27" s="35">
        <v>45120</v>
      </c>
      <c r="D27" s="40">
        <v>31327079159</v>
      </c>
      <c r="E27" s="37" t="s">
        <v>37</v>
      </c>
      <c r="F27" s="39">
        <v>26600</v>
      </c>
      <c r="G27" s="34"/>
      <c r="H27" s="34">
        <f t="shared" si="1"/>
        <v>-299761.5</v>
      </c>
      <c r="I27" s="8"/>
      <c r="J27" s="8"/>
      <c r="K27" s="8"/>
      <c r="L27" s="8"/>
    </row>
    <row r="28" spans="1:12" s="3" customFormat="1" ht="31.5" customHeight="1">
      <c r="A28" s="8"/>
      <c r="B28" s="25">
        <f t="shared" si="0"/>
        <v>13</v>
      </c>
      <c r="C28" s="35">
        <v>45111</v>
      </c>
      <c r="D28" s="40">
        <v>31247469623</v>
      </c>
      <c r="E28" s="37" t="s">
        <v>31</v>
      </c>
      <c r="F28" s="39">
        <v>51300</v>
      </c>
      <c r="G28" s="34"/>
      <c r="H28" s="34">
        <f t="shared" si="1"/>
        <v>-351061.5</v>
      </c>
      <c r="I28" s="8"/>
      <c r="J28" s="8"/>
      <c r="K28" s="8"/>
      <c r="L28" s="8"/>
    </row>
    <row r="29" spans="1:12" s="3" customFormat="1" ht="30">
      <c r="A29" s="8"/>
      <c r="B29" s="25">
        <f t="shared" si="0"/>
        <v>14</v>
      </c>
      <c r="C29" s="35">
        <v>45117</v>
      </c>
      <c r="D29" s="40">
        <v>31299268508</v>
      </c>
      <c r="E29" s="37" t="s">
        <v>32</v>
      </c>
      <c r="F29" s="39">
        <v>10749.85</v>
      </c>
      <c r="G29" s="34"/>
      <c r="H29" s="34">
        <f t="shared" si="1"/>
        <v>-361811.35</v>
      </c>
      <c r="I29" s="8"/>
      <c r="J29" s="8"/>
      <c r="K29" s="8"/>
      <c r="L29" s="8"/>
    </row>
    <row r="30" spans="1:12" s="3" customFormat="1" ht="60">
      <c r="A30" s="8"/>
      <c r="B30" s="25">
        <f t="shared" si="0"/>
        <v>15</v>
      </c>
      <c r="C30" s="35">
        <v>45119</v>
      </c>
      <c r="D30" s="40">
        <v>31317510117</v>
      </c>
      <c r="E30" s="37" t="s">
        <v>33</v>
      </c>
      <c r="F30" s="39">
        <v>173429.4</v>
      </c>
      <c r="G30" s="34"/>
      <c r="H30" s="34">
        <f t="shared" si="1"/>
        <v>-535240.75</v>
      </c>
      <c r="I30" s="8"/>
      <c r="J30" s="8"/>
      <c r="K30" s="8"/>
      <c r="L30" s="8"/>
    </row>
    <row r="31" spans="1:12" s="3" customFormat="1" ht="60">
      <c r="A31" s="8"/>
      <c r="B31" s="25">
        <f t="shared" si="0"/>
        <v>16</v>
      </c>
      <c r="C31" s="35">
        <v>45119</v>
      </c>
      <c r="D31" s="40">
        <v>31317448501</v>
      </c>
      <c r="E31" s="37" t="s">
        <v>34</v>
      </c>
      <c r="F31" s="39">
        <v>23672</v>
      </c>
      <c r="G31" s="34"/>
      <c r="H31" s="34">
        <f t="shared" si="1"/>
        <v>-558912.75</v>
      </c>
      <c r="I31" s="8"/>
      <c r="J31" s="8"/>
      <c r="K31" s="8"/>
      <c r="L31" s="8"/>
    </row>
    <row r="32" spans="1:12" s="3" customFormat="1" ht="45">
      <c r="A32" s="8"/>
      <c r="B32" s="25">
        <f t="shared" si="0"/>
        <v>17</v>
      </c>
      <c r="C32" s="35">
        <v>45119</v>
      </c>
      <c r="D32" s="40">
        <v>31317469532</v>
      </c>
      <c r="E32" s="37" t="s">
        <v>35</v>
      </c>
      <c r="F32" s="39">
        <v>59483.2</v>
      </c>
      <c r="G32" s="34"/>
      <c r="H32" s="34">
        <f t="shared" si="1"/>
        <v>-618395.95</v>
      </c>
      <c r="I32" s="8"/>
      <c r="J32" s="8"/>
      <c r="K32" s="8"/>
      <c r="L32" s="8"/>
    </row>
    <row r="33" spans="1:12" s="3" customFormat="1" ht="30">
      <c r="A33" s="8"/>
      <c r="B33" s="25">
        <f t="shared" si="0"/>
        <v>18</v>
      </c>
      <c r="C33" s="35">
        <v>45121</v>
      </c>
      <c r="D33" s="40">
        <v>31337324721</v>
      </c>
      <c r="E33" s="37" t="s">
        <v>38</v>
      </c>
      <c r="F33" s="39">
        <v>36404.2</v>
      </c>
      <c r="G33" s="34"/>
      <c r="H33" s="34">
        <f t="shared" si="1"/>
        <v>-654800.1499999999</v>
      </c>
      <c r="I33" s="8"/>
      <c r="J33" s="8"/>
      <c r="K33" s="8"/>
      <c r="L33" s="8"/>
    </row>
    <row r="34" spans="1:12" s="3" customFormat="1" ht="75">
      <c r="A34" s="8"/>
      <c r="B34" s="25">
        <f t="shared" si="0"/>
        <v>19</v>
      </c>
      <c r="C34" s="35">
        <v>45121</v>
      </c>
      <c r="D34" s="40">
        <v>31337365677</v>
      </c>
      <c r="E34" s="37" t="s">
        <v>39</v>
      </c>
      <c r="F34" s="39">
        <v>130305.47</v>
      </c>
      <c r="G34" s="34"/>
      <c r="H34" s="34">
        <f t="shared" si="1"/>
        <v>-785105.6199999999</v>
      </c>
      <c r="I34" s="8"/>
      <c r="J34" s="8"/>
      <c r="K34" s="8"/>
      <c r="L34" s="8"/>
    </row>
    <row r="35" spans="1:12" s="3" customFormat="1" ht="30">
      <c r="A35" s="8"/>
      <c r="B35" s="25">
        <f t="shared" si="0"/>
        <v>20</v>
      </c>
      <c r="C35" s="35">
        <v>45119</v>
      </c>
      <c r="D35" s="40">
        <v>31317416525</v>
      </c>
      <c r="E35" s="37" t="s">
        <v>40</v>
      </c>
      <c r="F35" s="39">
        <v>423449.2</v>
      </c>
      <c r="G35" s="34"/>
      <c r="H35" s="34">
        <f>H34-F35</f>
        <v>-1208554.8199999998</v>
      </c>
      <c r="I35" s="8"/>
      <c r="J35" s="8"/>
      <c r="K35" s="8"/>
      <c r="L35" s="8"/>
    </row>
    <row r="36" spans="1:12" s="3" customFormat="1" ht="16.5" customHeight="1">
      <c r="A36" s="8"/>
      <c r="B36" s="25"/>
      <c r="C36" s="41">
        <v>45118</v>
      </c>
      <c r="D36" s="42"/>
      <c r="E36" s="43" t="s">
        <v>28</v>
      </c>
      <c r="F36" s="44"/>
      <c r="G36" s="27">
        <v>11000000</v>
      </c>
      <c r="H36" s="27"/>
      <c r="I36" s="8"/>
      <c r="J36" s="8"/>
      <c r="K36" s="8"/>
      <c r="L36" s="8"/>
    </row>
    <row r="37" spans="1:12" s="3" customFormat="1" ht="44.25" customHeight="1">
      <c r="A37" s="8"/>
      <c r="B37" s="25">
        <f>B35+1</f>
        <v>21</v>
      </c>
      <c r="C37" s="35">
        <v>45120</v>
      </c>
      <c r="D37" s="40">
        <v>31327043915</v>
      </c>
      <c r="E37" s="37" t="s">
        <v>42</v>
      </c>
      <c r="F37" s="39">
        <v>10562.1</v>
      </c>
      <c r="G37" s="34"/>
      <c r="H37" s="34">
        <f>SUM(H35+G36-F37)</f>
        <v>9780883.08</v>
      </c>
      <c r="I37" s="8"/>
      <c r="J37" s="8"/>
      <c r="K37" s="8"/>
      <c r="L37" s="8"/>
    </row>
    <row r="38" spans="1:12" s="3" customFormat="1" ht="45">
      <c r="A38" s="8"/>
      <c r="B38" s="25">
        <f t="shared" si="0"/>
        <v>22</v>
      </c>
      <c r="C38" s="35">
        <v>45126</v>
      </c>
      <c r="D38" s="40">
        <v>31382043820</v>
      </c>
      <c r="E38" s="37" t="s">
        <v>43</v>
      </c>
      <c r="F38" s="39">
        <v>74088</v>
      </c>
      <c r="G38" s="34"/>
      <c r="H38" s="34">
        <f>SUM(H37-F38)</f>
        <v>9706795.08</v>
      </c>
      <c r="I38" s="8"/>
      <c r="J38" s="8"/>
      <c r="K38" s="8"/>
      <c r="L38" s="8"/>
    </row>
    <row r="39" spans="1:12" s="3" customFormat="1" ht="45">
      <c r="A39" s="8"/>
      <c r="B39" s="25">
        <f t="shared" si="0"/>
        <v>23</v>
      </c>
      <c r="C39" s="35">
        <v>45121</v>
      </c>
      <c r="D39" s="40">
        <v>31337247744</v>
      </c>
      <c r="E39" s="37" t="s">
        <v>44</v>
      </c>
      <c r="F39" s="39">
        <v>13861.65</v>
      </c>
      <c r="G39" s="34"/>
      <c r="H39" s="34">
        <f t="shared" si="1"/>
        <v>9692933.43</v>
      </c>
      <c r="I39" s="8"/>
      <c r="J39" s="8"/>
      <c r="K39" s="8"/>
      <c r="L39" s="8"/>
    </row>
    <row r="40" spans="1:12" s="3" customFormat="1" ht="45">
      <c r="A40" s="8"/>
      <c r="B40" s="25">
        <f t="shared" si="0"/>
        <v>24</v>
      </c>
      <c r="C40" s="35">
        <v>45121</v>
      </c>
      <c r="D40" s="40">
        <v>25013196</v>
      </c>
      <c r="E40" s="37" t="s">
        <v>45</v>
      </c>
      <c r="F40" s="39">
        <v>193022.65</v>
      </c>
      <c r="G40" s="34"/>
      <c r="H40" s="34">
        <f t="shared" si="1"/>
        <v>9499910.78</v>
      </c>
      <c r="I40" s="8"/>
      <c r="J40" s="8"/>
      <c r="K40" s="8"/>
      <c r="L40" s="8"/>
    </row>
    <row r="41" spans="1:12" s="3" customFormat="1" ht="30">
      <c r="A41" s="8"/>
      <c r="B41" s="25">
        <f>B40+1</f>
        <v>25</v>
      </c>
      <c r="C41" s="35">
        <v>45121</v>
      </c>
      <c r="D41" s="40">
        <v>31342428396</v>
      </c>
      <c r="E41" s="37" t="s">
        <v>46</v>
      </c>
      <c r="F41" s="39">
        <v>218813.2</v>
      </c>
      <c r="G41" s="34"/>
      <c r="H41" s="34">
        <f>H40-F41</f>
        <v>9281097.58</v>
      </c>
      <c r="I41" s="8"/>
      <c r="J41" s="8"/>
      <c r="K41" s="8"/>
      <c r="L41" s="8"/>
    </row>
    <row r="42" spans="1:12" s="3" customFormat="1" ht="60">
      <c r="A42" s="8"/>
      <c r="B42" s="25">
        <f>B41+1</f>
        <v>26</v>
      </c>
      <c r="C42" s="35">
        <v>45121</v>
      </c>
      <c r="D42" s="40">
        <v>31341866590</v>
      </c>
      <c r="E42" s="37" t="s">
        <v>47</v>
      </c>
      <c r="F42" s="39">
        <v>383355.89</v>
      </c>
      <c r="G42" s="34"/>
      <c r="H42" s="34">
        <f t="shared" si="1"/>
        <v>8897741.69</v>
      </c>
      <c r="I42" s="8"/>
      <c r="J42" s="8"/>
      <c r="K42" s="8"/>
      <c r="L42" s="8"/>
    </row>
    <row r="43" spans="1:12" s="3" customFormat="1" ht="30">
      <c r="A43" s="8"/>
      <c r="B43" s="25">
        <f>B42+1</f>
        <v>27</v>
      </c>
      <c r="C43" s="35">
        <v>45121</v>
      </c>
      <c r="D43" s="40">
        <v>31342632667</v>
      </c>
      <c r="E43" s="37" t="s">
        <v>48</v>
      </c>
      <c r="F43" s="39">
        <v>77886.7</v>
      </c>
      <c r="G43" s="34"/>
      <c r="H43" s="34">
        <f t="shared" si="1"/>
        <v>8819854.99</v>
      </c>
      <c r="I43" s="8"/>
      <c r="J43" s="8"/>
      <c r="K43" s="8"/>
      <c r="L43" s="8"/>
    </row>
    <row r="44" spans="1:12" s="3" customFormat="1" ht="16.5">
      <c r="A44" s="8"/>
      <c r="B44" s="25">
        <f>B43+1</f>
        <v>28</v>
      </c>
      <c r="C44" s="35">
        <v>45121</v>
      </c>
      <c r="D44" s="40">
        <v>31342601044</v>
      </c>
      <c r="E44" s="37" t="s">
        <v>49</v>
      </c>
      <c r="F44" s="39">
        <v>138293.75</v>
      </c>
      <c r="G44" s="34"/>
      <c r="H44" s="34">
        <f>H43-F44</f>
        <v>8681561.24</v>
      </c>
      <c r="I44" s="8"/>
      <c r="J44" s="8"/>
      <c r="K44" s="8"/>
      <c r="L44" s="8"/>
    </row>
    <row r="45" spans="1:12" s="3" customFormat="1" ht="30">
      <c r="A45" s="8"/>
      <c r="B45" s="25">
        <f aca="true" t="shared" si="2" ref="B45:B58">B44+1</f>
        <v>29</v>
      </c>
      <c r="C45" s="35">
        <v>45121</v>
      </c>
      <c r="D45" s="40">
        <v>31342658936</v>
      </c>
      <c r="E45" s="37" t="s">
        <v>50</v>
      </c>
      <c r="F45" s="39">
        <v>150347.45</v>
      </c>
      <c r="G45" s="34"/>
      <c r="H45" s="34">
        <f t="shared" si="1"/>
        <v>8531213.790000001</v>
      </c>
      <c r="I45" s="8"/>
      <c r="J45" s="8"/>
      <c r="K45" s="8"/>
      <c r="L45" s="8"/>
    </row>
    <row r="46" spans="1:12" s="3" customFormat="1" ht="30">
      <c r="A46" s="8"/>
      <c r="B46" s="25">
        <f t="shared" si="2"/>
        <v>30</v>
      </c>
      <c r="C46" s="35">
        <v>45125</v>
      </c>
      <c r="D46" s="40">
        <v>31376127733</v>
      </c>
      <c r="E46" s="37" t="s">
        <v>51</v>
      </c>
      <c r="F46" s="39">
        <v>120667.05</v>
      </c>
      <c r="G46" s="34"/>
      <c r="H46" s="34">
        <f t="shared" si="1"/>
        <v>8410546.74</v>
      </c>
      <c r="I46" s="8"/>
      <c r="J46" s="8"/>
      <c r="K46" s="8"/>
      <c r="L46" s="8"/>
    </row>
    <row r="47" spans="1:12" s="3" customFormat="1" ht="16.5">
      <c r="A47" s="8"/>
      <c r="B47" s="25">
        <f t="shared" si="2"/>
        <v>31</v>
      </c>
      <c r="C47" s="35">
        <v>45125</v>
      </c>
      <c r="D47" s="40">
        <v>31376328539</v>
      </c>
      <c r="E47" s="37" t="s">
        <v>52</v>
      </c>
      <c r="F47" s="39">
        <v>142832</v>
      </c>
      <c r="G47" s="34"/>
      <c r="H47" s="34">
        <f t="shared" si="1"/>
        <v>8267714.74</v>
      </c>
      <c r="I47" s="8"/>
      <c r="J47" s="8"/>
      <c r="K47" s="8"/>
      <c r="L47" s="8"/>
    </row>
    <row r="48" spans="1:12" s="3" customFormat="1" ht="16.5">
      <c r="A48" s="8"/>
      <c r="B48" s="25">
        <f t="shared" si="2"/>
        <v>32</v>
      </c>
      <c r="C48" s="35">
        <v>45125</v>
      </c>
      <c r="D48" s="40">
        <v>31376154178</v>
      </c>
      <c r="E48" s="37" t="s">
        <v>53</v>
      </c>
      <c r="F48" s="39">
        <v>54980.97</v>
      </c>
      <c r="G48" s="34"/>
      <c r="H48" s="34">
        <f t="shared" si="1"/>
        <v>8212733.7700000005</v>
      </c>
      <c r="I48" s="8"/>
      <c r="J48" s="8"/>
      <c r="K48" s="8"/>
      <c r="L48" s="8"/>
    </row>
    <row r="49" spans="1:12" s="3" customFormat="1" ht="16.5">
      <c r="A49" s="8"/>
      <c r="B49" s="25">
        <f>B48+1</f>
        <v>33</v>
      </c>
      <c r="C49" s="35">
        <v>45125</v>
      </c>
      <c r="D49" s="40">
        <v>31376274382</v>
      </c>
      <c r="E49" s="37" t="s">
        <v>54</v>
      </c>
      <c r="F49" s="39">
        <v>70110</v>
      </c>
      <c r="G49" s="34"/>
      <c r="H49" s="34">
        <f t="shared" si="1"/>
        <v>8142623.7700000005</v>
      </c>
      <c r="I49" s="8"/>
      <c r="J49" s="8"/>
      <c r="K49" s="8"/>
      <c r="L49" s="8"/>
    </row>
    <row r="50" spans="1:12" s="3" customFormat="1" ht="16.5">
      <c r="A50" s="8"/>
      <c r="B50" s="25">
        <f>B49+1</f>
        <v>34</v>
      </c>
      <c r="C50" s="35">
        <v>45125</v>
      </c>
      <c r="D50" s="40">
        <v>3137620591</v>
      </c>
      <c r="E50" s="37" t="s">
        <v>55</v>
      </c>
      <c r="F50" s="39">
        <v>49240.67</v>
      </c>
      <c r="G50" s="34"/>
      <c r="H50" s="34">
        <f t="shared" si="1"/>
        <v>8093383.100000001</v>
      </c>
      <c r="I50" s="8"/>
      <c r="J50" s="8"/>
      <c r="K50" s="8"/>
      <c r="L50" s="8"/>
    </row>
    <row r="51" spans="1:12" s="3" customFormat="1" ht="30">
      <c r="A51" s="8"/>
      <c r="B51" s="25">
        <f t="shared" si="2"/>
        <v>35</v>
      </c>
      <c r="C51" s="45">
        <v>45125</v>
      </c>
      <c r="D51" s="46">
        <v>31376966846</v>
      </c>
      <c r="E51" s="47" t="s">
        <v>56</v>
      </c>
      <c r="F51" s="39">
        <v>42375</v>
      </c>
      <c r="G51" s="34"/>
      <c r="H51" s="34">
        <f t="shared" si="1"/>
        <v>8051008.100000001</v>
      </c>
      <c r="I51" s="8"/>
      <c r="J51" s="8"/>
      <c r="K51" s="8"/>
      <c r="L51" s="8"/>
    </row>
    <row r="52" spans="1:12" s="3" customFormat="1" ht="16.5">
      <c r="A52" s="8"/>
      <c r="B52" s="25">
        <f t="shared" si="2"/>
        <v>36</v>
      </c>
      <c r="C52" s="45">
        <v>45125</v>
      </c>
      <c r="D52" s="46">
        <v>3137663955</v>
      </c>
      <c r="E52" s="47" t="s">
        <v>57</v>
      </c>
      <c r="F52" s="39">
        <v>36980.94</v>
      </c>
      <c r="G52" s="34"/>
      <c r="H52" s="34">
        <f t="shared" si="1"/>
        <v>8014027.16</v>
      </c>
      <c r="I52" s="8"/>
      <c r="J52" s="8"/>
      <c r="K52" s="8"/>
      <c r="L52" s="8"/>
    </row>
    <row r="53" spans="1:12" s="3" customFormat="1" ht="75">
      <c r="A53" s="8"/>
      <c r="B53" s="25">
        <f t="shared" si="2"/>
        <v>37</v>
      </c>
      <c r="C53" s="35">
        <v>45132</v>
      </c>
      <c r="D53" s="40">
        <v>31451666789</v>
      </c>
      <c r="E53" s="37" t="s">
        <v>58</v>
      </c>
      <c r="F53" s="39">
        <v>95000</v>
      </c>
      <c r="G53" s="34"/>
      <c r="H53" s="34">
        <f t="shared" si="1"/>
        <v>7919027.16</v>
      </c>
      <c r="I53" s="8"/>
      <c r="J53" s="8"/>
      <c r="K53" s="8"/>
      <c r="L53" s="8"/>
    </row>
    <row r="54" spans="1:12" s="3" customFormat="1" ht="30">
      <c r="A54" s="8"/>
      <c r="B54" s="25">
        <f t="shared" si="2"/>
        <v>38</v>
      </c>
      <c r="C54" s="45">
        <v>45126</v>
      </c>
      <c r="D54" s="46">
        <v>31385682143</v>
      </c>
      <c r="E54" s="47" t="s">
        <v>59</v>
      </c>
      <c r="F54" s="39">
        <v>124706.32</v>
      </c>
      <c r="G54" s="34"/>
      <c r="H54" s="34">
        <f t="shared" si="1"/>
        <v>7794320.84</v>
      </c>
      <c r="I54" s="8"/>
      <c r="J54" s="8"/>
      <c r="K54" s="8"/>
      <c r="L54" s="8"/>
    </row>
    <row r="55" spans="1:12" s="3" customFormat="1" ht="45">
      <c r="A55" s="8"/>
      <c r="B55" s="25">
        <f t="shared" si="2"/>
        <v>39</v>
      </c>
      <c r="C55" s="35">
        <v>45121</v>
      </c>
      <c r="D55" s="40">
        <v>31341114754</v>
      </c>
      <c r="E55" s="37" t="s">
        <v>60</v>
      </c>
      <c r="F55" s="39">
        <v>32319.93</v>
      </c>
      <c r="G55" s="34"/>
      <c r="H55" s="34">
        <f t="shared" si="1"/>
        <v>7762000.91</v>
      </c>
      <c r="I55" s="8"/>
      <c r="J55" s="8"/>
      <c r="K55" s="8"/>
      <c r="L55" s="8"/>
    </row>
    <row r="56" spans="1:12" s="3" customFormat="1" ht="45">
      <c r="A56" s="8"/>
      <c r="B56" s="25">
        <f t="shared" si="2"/>
        <v>40</v>
      </c>
      <c r="C56" s="45">
        <v>45127</v>
      </c>
      <c r="D56" s="46">
        <v>31396207821</v>
      </c>
      <c r="E56" s="47" t="s">
        <v>61</v>
      </c>
      <c r="F56" s="39">
        <v>356250</v>
      </c>
      <c r="G56" s="34"/>
      <c r="H56" s="34">
        <f t="shared" si="1"/>
        <v>7405750.91</v>
      </c>
      <c r="I56" s="8"/>
      <c r="J56" s="8"/>
      <c r="K56" s="8"/>
      <c r="L56" s="8"/>
    </row>
    <row r="57" spans="1:12" s="3" customFormat="1" ht="16.5">
      <c r="A57" s="8"/>
      <c r="B57" s="25">
        <f t="shared" si="2"/>
        <v>41</v>
      </c>
      <c r="C57" s="45">
        <v>45126</v>
      </c>
      <c r="D57" s="46">
        <v>31385771205</v>
      </c>
      <c r="E57" s="47" t="s">
        <v>62</v>
      </c>
      <c r="F57" s="39">
        <v>52250</v>
      </c>
      <c r="G57" s="34"/>
      <c r="H57" s="34">
        <f t="shared" si="1"/>
        <v>7353500.91</v>
      </c>
      <c r="I57" s="8"/>
      <c r="J57" s="8"/>
      <c r="K57" s="8"/>
      <c r="L57" s="8"/>
    </row>
    <row r="58" spans="1:12" s="3" customFormat="1" ht="16.5">
      <c r="A58" s="8"/>
      <c r="B58" s="25">
        <f t="shared" si="2"/>
        <v>42</v>
      </c>
      <c r="C58" s="45">
        <v>45127</v>
      </c>
      <c r="D58" s="46">
        <v>31396238909</v>
      </c>
      <c r="E58" s="47" t="s">
        <v>63</v>
      </c>
      <c r="F58" s="39">
        <v>217864</v>
      </c>
      <c r="G58" s="34"/>
      <c r="H58" s="34">
        <f t="shared" si="1"/>
        <v>7135636.91</v>
      </c>
      <c r="I58" s="8"/>
      <c r="J58" s="8"/>
      <c r="K58" s="8"/>
      <c r="L58" s="8"/>
    </row>
    <row r="59" spans="1:12" s="3" customFormat="1" ht="30">
      <c r="A59" s="8"/>
      <c r="B59" s="25">
        <f aca="true" t="shared" si="3" ref="B59:B65">B58+1</f>
        <v>43</v>
      </c>
      <c r="C59" s="45">
        <v>45127</v>
      </c>
      <c r="D59" s="46">
        <v>31397703137</v>
      </c>
      <c r="E59" s="47" t="s">
        <v>64</v>
      </c>
      <c r="F59" s="39">
        <v>38611.32</v>
      </c>
      <c r="G59" s="34"/>
      <c r="H59" s="34">
        <f aca="true" t="shared" si="4" ref="H59:H65">H58-F59</f>
        <v>7097025.59</v>
      </c>
      <c r="I59" s="8"/>
      <c r="J59" s="8"/>
      <c r="K59" s="8"/>
      <c r="L59" s="8"/>
    </row>
    <row r="60" spans="1:12" s="3" customFormat="1" ht="30">
      <c r="A60" s="8"/>
      <c r="B60" s="25">
        <f t="shared" si="3"/>
        <v>44</v>
      </c>
      <c r="C60" s="45">
        <v>45132</v>
      </c>
      <c r="D60" s="46">
        <v>31450626367</v>
      </c>
      <c r="E60" s="47" t="s">
        <v>65</v>
      </c>
      <c r="F60" s="39">
        <v>70286</v>
      </c>
      <c r="G60" s="34"/>
      <c r="H60" s="34">
        <f t="shared" si="4"/>
        <v>7026739.59</v>
      </c>
      <c r="I60" s="8"/>
      <c r="J60" s="8"/>
      <c r="K60" s="8"/>
      <c r="L60" s="8"/>
    </row>
    <row r="61" spans="1:12" s="3" customFormat="1" ht="16.5">
      <c r="A61" s="8"/>
      <c r="B61" s="25">
        <f t="shared" si="3"/>
        <v>45</v>
      </c>
      <c r="C61" s="45">
        <v>45132</v>
      </c>
      <c r="D61" s="46">
        <v>31449570298</v>
      </c>
      <c r="E61" s="47" t="s">
        <v>66</v>
      </c>
      <c r="F61" s="39">
        <v>247554.75</v>
      </c>
      <c r="G61" s="34"/>
      <c r="H61" s="34">
        <f t="shared" si="4"/>
        <v>6779184.84</v>
      </c>
      <c r="I61" s="8"/>
      <c r="J61" s="8"/>
      <c r="K61" s="8"/>
      <c r="L61" s="8"/>
    </row>
    <row r="62" spans="1:12" s="3" customFormat="1" ht="30">
      <c r="A62" s="8"/>
      <c r="B62" s="25">
        <f t="shared" si="3"/>
        <v>46</v>
      </c>
      <c r="C62" s="45">
        <v>45132</v>
      </c>
      <c r="D62" s="46">
        <v>31450729357</v>
      </c>
      <c r="E62" s="47" t="s">
        <v>67</v>
      </c>
      <c r="F62" s="39">
        <v>36628.2</v>
      </c>
      <c r="G62" s="34"/>
      <c r="H62" s="34">
        <f t="shared" si="4"/>
        <v>6742556.64</v>
      </c>
      <c r="I62" s="8"/>
      <c r="J62" s="8"/>
      <c r="K62" s="8"/>
      <c r="L62" s="8"/>
    </row>
    <row r="63" spans="1:12" s="3" customFormat="1" ht="45">
      <c r="A63" s="8"/>
      <c r="B63" s="25">
        <f t="shared" si="3"/>
        <v>47</v>
      </c>
      <c r="C63" s="45">
        <v>45133</v>
      </c>
      <c r="D63" s="46">
        <v>31458530256</v>
      </c>
      <c r="E63" s="47" t="s">
        <v>68</v>
      </c>
      <c r="F63" s="39">
        <v>16758.46</v>
      </c>
      <c r="G63" s="34"/>
      <c r="H63" s="34">
        <f t="shared" si="4"/>
        <v>6725798.18</v>
      </c>
      <c r="I63" s="8"/>
      <c r="J63" s="8"/>
      <c r="K63" s="8"/>
      <c r="L63" s="8"/>
    </row>
    <row r="64" spans="1:12" s="3" customFormat="1" ht="45">
      <c r="A64" s="8"/>
      <c r="B64" s="25">
        <f t="shared" si="3"/>
        <v>48</v>
      </c>
      <c r="C64" s="45">
        <v>45132</v>
      </c>
      <c r="D64" s="46">
        <v>31450785932</v>
      </c>
      <c r="E64" s="47" t="s">
        <v>69</v>
      </c>
      <c r="F64" s="39">
        <v>41063.15</v>
      </c>
      <c r="G64" s="34"/>
      <c r="H64" s="34">
        <f t="shared" si="4"/>
        <v>6684735.029999999</v>
      </c>
      <c r="I64" s="8"/>
      <c r="J64" s="8"/>
      <c r="K64" s="8"/>
      <c r="L64" s="8"/>
    </row>
    <row r="65" spans="1:12" s="3" customFormat="1" ht="16.5">
      <c r="A65" s="8"/>
      <c r="B65" s="25">
        <f t="shared" si="3"/>
        <v>49</v>
      </c>
      <c r="C65" s="45">
        <v>45126</v>
      </c>
      <c r="D65" s="46"/>
      <c r="E65" s="47" t="s">
        <v>70</v>
      </c>
      <c r="F65" s="39">
        <v>6799183</v>
      </c>
      <c r="G65" s="34"/>
      <c r="H65" s="34">
        <f t="shared" si="4"/>
        <v>-114447.97000000067</v>
      </c>
      <c r="I65" s="8"/>
      <c r="J65" s="8"/>
      <c r="K65" s="8"/>
      <c r="L65" s="8"/>
    </row>
    <row r="66" spans="2:8" s="8" customFormat="1" ht="21.75" customHeight="1">
      <c r="B66" s="20"/>
      <c r="C66" s="26"/>
      <c r="D66" s="26"/>
      <c r="E66" s="22" t="s">
        <v>9</v>
      </c>
      <c r="F66" s="21">
        <v>11954243.82</v>
      </c>
      <c r="G66" s="21"/>
      <c r="H66" s="19"/>
    </row>
    <row r="67" spans="2:94" ht="24" customHeight="1">
      <c r="B67" s="5"/>
      <c r="E67" s="5"/>
      <c r="F67" s="9"/>
      <c r="G67" s="9"/>
      <c r="H67" s="9"/>
      <c r="I67" s="14"/>
      <c r="J67" s="14"/>
      <c r="K67" s="14"/>
      <c r="L67" s="14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2:94" ht="24" customHeight="1">
      <c r="B68" s="28"/>
      <c r="C68" s="29"/>
      <c r="D68" s="29"/>
      <c r="E68" s="28"/>
      <c r="F68" s="30"/>
      <c r="G68" s="30"/>
      <c r="H68" s="30"/>
      <c r="I68" s="14"/>
      <c r="J68" s="14"/>
      <c r="K68" s="14"/>
      <c r="L68" s="14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2:8" ht="24" customHeight="1">
      <c r="B69" s="31" t="s">
        <v>18</v>
      </c>
      <c r="C69" s="29"/>
      <c r="D69" s="29"/>
      <c r="E69" s="31"/>
      <c r="F69" s="32" t="s">
        <v>19</v>
      </c>
      <c r="G69" s="32"/>
      <c r="H69" s="32"/>
    </row>
    <row r="70" spans="2:8" ht="24" customHeight="1">
      <c r="B70" s="33" t="s">
        <v>14</v>
      </c>
      <c r="C70" s="29"/>
      <c r="D70" s="29"/>
      <c r="E70" s="31"/>
      <c r="F70" s="32" t="s">
        <v>16</v>
      </c>
      <c r="G70" s="32"/>
      <c r="H70" s="32"/>
    </row>
    <row r="71" spans="2:8" ht="24" customHeight="1">
      <c r="B71" s="33" t="s">
        <v>15</v>
      </c>
      <c r="C71" s="29"/>
      <c r="D71" s="29"/>
      <c r="E71" s="31"/>
      <c r="F71" s="32" t="s">
        <v>17</v>
      </c>
      <c r="G71" s="32"/>
      <c r="H71" s="32"/>
    </row>
    <row r="72" spans="2:8" ht="24" customHeight="1">
      <c r="B72" s="33"/>
      <c r="C72" s="29"/>
      <c r="D72" s="29"/>
      <c r="E72" s="31"/>
      <c r="F72" s="32"/>
      <c r="G72" s="32"/>
      <c r="H72" s="32"/>
    </row>
    <row r="73" spans="2:8" ht="24" customHeight="1">
      <c r="B73" s="49"/>
      <c r="C73" s="49"/>
      <c r="D73" s="49"/>
      <c r="E73" s="49"/>
      <c r="F73" s="49"/>
      <c r="G73" s="49"/>
      <c r="H73" s="32"/>
    </row>
    <row r="74" spans="2:8" ht="24" customHeight="1">
      <c r="B74" s="50"/>
      <c r="C74" s="50"/>
      <c r="D74" s="50"/>
      <c r="E74" s="50"/>
      <c r="F74" s="50"/>
      <c r="G74" s="50"/>
      <c r="H74" s="4"/>
    </row>
    <row r="75" spans="2:8" ht="24" customHeight="1">
      <c r="B75" s="7"/>
      <c r="C75" s="6"/>
      <c r="D75" s="3"/>
      <c r="E75" s="3"/>
      <c r="F75" s="4"/>
      <c r="G75" s="4"/>
      <c r="H75" s="4"/>
    </row>
    <row r="76" spans="2:8" ht="24" customHeight="1">
      <c r="B76" s="7"/>
      <c r="C76" s="6"/>
      <c r="D76" s="3"/>
      <c r="E76" s="3"/>
      <c r="F76" s="4"/>
      <c r="G76" s="4"/>
      <c r="H76" s="4"/>
    </row>
    <row r="77" spans="2:8" ht="24" customHeight="1">
      <c r="B77" s="5"/>
      <c r="C77" s="6"/>
      <c r="D77" s="3"/>
      <c r="E77" s="3"/>
      <c r="F77" s="4"/>
      <c r="G77" s="4"/>
      <c r="H77" s="4"/>
    </row>
    <row r="78" spans="2:8" ht="24" customHeight="1">
      <c r="B78" s="51"/>
      <c r="C78" s="51"/>
      <c r="D78" s="51"/>
      <c r="E78" s="51"/>
      <c r="F78" s="51"/>
      <c r="G78" s="51"/>
      <c r="H78" s="51"/>
    </row>
    <row r="79" spans="2:8" ht="24" customHeight="1">
      <c r="B79" s="52"/>
      <c r="C79" s="52"/>
      <c r="D79" s="52"/>
      <c r="E79" s="52"/>
      <c r="F79" s="52"/>
      <c r="G79" s="52"/>
      <c r="H79" s="52"/>
    </row>
    <row r="80" spans="2:8" ht="24" customHeight="1">
      <c r="B80" s="48"/>
      <c r="C80" s="48"/>
      <c r="D80" s="48"/>
      <c r="E80" s="48"/>
      <c r="F80" s="48"/>
      <c r="G80" s="48"/>
      <c r="H80" s="48"/>
    </row>
    <row r="81" spans="2:8" ht="24" customHeight="1">
      <c r="B81" s="48"/>
      <c r="C81" s="48"/>
      <c r="D81" s="48"/>
      <c r="E81" s="48"/>
      <c r="F81" s="48"/>
      <c r="G81" s="48"/>
      <c r="H81" s="48"/>
    </row>
    <row r="82" spans="2:8" ht="24" customHeight="1">
      <c r="B82" s="48"/>
      <c r="C82" s="48"/>
      <c r="D82" s="48"/>
      <c r="E82" s="48"/>
      <c r="F82" s="48"/>
      <c r="G82" s="48"/>
      <c r="H82" s="48"/>
    </row>
    <row r="83" spans="2:8" ht="20.25">
      <c r="B83" s="48"/>
      <c r="C83" s="48"/>
      <c r="D83" s="48"/>
      <c r="E83" s="48"/>
      <c r="F83" s="48"/>
      <c r="G83" s="48"/>
      <c r="H83" s="48"/>
    </row>
    <row r="84" spans="2:8" ht="12.75">
      <c r="B84" s="10"/>
      <c r="C84" s="10"/>
      <c r="D84" s="10"/>
      <c r="E84" s="10"/>
      <c r="F84" s="10"/>
      <c r="G84" s="10"/>
      <c r="H84" s="10"/>
    </row>
    <row r="85" spans="2:8" ht="12.75">
      <c r="B85" s="10"/>
      <c r="C85" s="10"/>
      <c r="D85" s="10"/>
      <c r="E85" s="10"/>
      <c r="F85" s="10"/>
      <c r="G85" s="10"/>
      <c r="H85" s="10"/>
    </row>
    <row r="86" spans="2:8" ht="12.75">
      <c r="B86" s="10"/>
      <c r="C86" s="10"/>
      <c r="D86" s="10"/>
      <c r="E86" s="10"/>
      <c r="F86" s="10"/>
      <c r="G86" s="10"/>
      <c r="H86" s="10"/>
    </row>
    <row r="87" spans="2:8" ht="12.75">
      <c r="B87" s="10"/>
      <c r="C87" s="10"/>
      <c r="D87" s="10"/>
      <c r="E87" s="10"/>
      <c r="F87" s="10"/>
      <c r="G87" s="10"/>
      <c r="H87" s="10"/>
    </row>
    <row r="88" spans="2:8" ht="12.75">
      <c r="B88" s="10"/>
      <c r="C88" s="10"/>
      <c r="D88" s="10"/>
      <c r="E88" s="10"/>
      <c r="F88" s="10"/>
      <c r="G88" s="10"/>
      <c r="H88" s="10"/>
    </row>
    <row r="89" spans="2:8" ht="12.75">
      <c r="B89" s="10"/>
      <c r="C89" s="10"/>
      <c r="D89" s="10"/>
      <c r="E89" s="10"/>
      <c r="F89" s="10"/>
      <c r="G89" s="10"/>
      <c r="H89" s="10"/>
    </row>
    <row r="90" spans="2:8" ht="12.75">
      <c r="B90" s="10"/>
      <c r="C90" s="10"/>
      <c r="D90" s="10"/>
      <c r="E90" s="10"/>
      <c r="F90" s="10"/>
      <c r="G90" s="10"/>
      <c r="H90" s="10"/>
    </row>
    <row r="91" spans="2:8" ht="12.75">
      <c r="B91" s="10"/>
      <c r="C91" s="10"/>
      <c r="D91" s="10"/>
      <c r="E91" s="10"/>
      <c r="F91" s="10"/>
      <c r="G91" s="10"/>
      <c r="H91" s="10"/>
    </row>
    <row r="92" spans="2:8" ht="12.75">
      <c r="B92" s="10"/>
      <c r="C92" s="10"/>
      <c r="D92" s="10"/>
      <c r="E92" s="10"/>
      <c r="F92" s="10"/>
      <c r="G92" s="10"/>
      <c r="H92" s="10"/>
    </row>
    <row r="93" spans="2:8" ht="12.75">
      <c r="B93" s="10"/>
      <c r="C93" s="10"/>
      <c r="D93" s="10"/>
      <c r="E93" s="10"/>
      <c r="F93" s="10"/>
      <c r="G93" s="10"/>
      <c r="H93" s="10"/>
    </row>
    <row r="94" spans="2:8" ht="12.75">
      <c r="B94" s="10"/>
      <c r="C94" s="10"/>
      <c r="D94" s="10"/>
      <c r="E94" s="10"/>
      <c r="F94" s="10"/>
      <c r="G94" s="10"/>
      <c r="H94" s="10"/>
    </row>
    <row r="95" spans="2:8" ht="12.75">
      <c r="B95" s="10"/>
      <c r="C95" s="10"/>
      <c r="D95" s="10"/>
      <c r="E95" s="10"/>
      <c r="F95" s="10"/>
      <c r="G95" s="10"/>
      <c r="H95" s="10"/>
    </row>
    <row r="114" ht="13.5" thickBot="1"/>
    <row r="115" ht="15">
      <c r="B115" s="2"/>
    </row>
  </sheetData>
  <sheetProtection/>
  <mergeCells count="16">
    <mergeCell ref="B6:H6"/>
    <mergeCell ref="B7:H7"/>
    <mergeCell ref="B9:H9"/>
    <mergeCell ref="B13:B15"/>
    <mergeCell ref="C13:E13"/>
    <mergeCell ref="F13:H13"/>
    <mergeCell ref="C14:D14"/>
    <mergeCell ref="F14:G14"/>
    <mergeCell ref="B82:H82"/>
    <mergeCell ref="B83:H83"/>
    <mergeCell ref="B73:G73"/>
    <mergeCell ref="B74:G74"/>
    <mergeCell ref="B78:H78"/>
    <mergeCell ref="B79:H79"/>
    <mergeCell ref="B80:H80"/>
    <mergeCell ref="B81:H81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ACCESO A LA INFORMA</cp:lastModifiedBy>
  <cp:lastPrinted>2023-08-03T19:41:59Z</cp:lastPrinted>
  <dcterms:created xsi:type="dcterms:W3CDTF">2006-07-11T17:39:34Z</dcterms:created>
  <dcterms:modified xsi:type="dcterms:W3CDTF">2023-08-18T18:04:25Z</dcterms:modified>
  <cp:category/>
  <cp:version/>
  <cp:contentType/>
  <cp:contentStatus/>
</cp:coreProperties>
</file>